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1760" activeTab="1"/>
  </bookViews>
  <sheets>
    <sheet name="Лист1" sheetId="1" r:id="rId1"/>
    <sheet name="прилож.№2" sheetId="2" r:id="rId2"/>
    <sheet name="Лист2" sheetId="3" r:id="rId3"/>
    <sheet name="Лист3" sheetId="4" r:id="rId4"/>
  </sheets>
  <definedNames>
    <definedName name="_xlnm.Print_Area" localSheetId="1">'прилож.№2'!$A$2:$AJ$267</definedName>
  </definedNames>
  <calcPr fullCalcOnLoad="1"/>
</workbook>
</file>

<file path=xl/sharedStrings.xml><?xml version="1.0" encoding="utf-8"?>
<sst xmlns="http://schemas.openxmlformats.org/spreadsheetml/2006/main" count="2408" uniqueCount="566">
  <si>
    <t>Подпрограмма  8 "Снижение риска заражения населения и домашних животных заразными болезнями, общими для человека и животных"</t>
  </si>
  <si>
    <r>
      <t>Показатель задачи 1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</si>
  <si>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задачи 2 </t>
    </r>
    <r>
      <rPr>
        <sz val="10"/>
        <rFont val="Times New Roman"/>
        <family val="1"/>
      </rPr>
      <t xml:space="preserve">  "Количество пострадавших домашних животных  от укусов безнадзорных животных"</t>
    </r>
  </si>
  <si>
    <r>
      <t xml:space="preserve">Показатель 1 </t>
    </r>
    <r>
      <rPr>
        <sz val="10"/>
        <rFont val="Times New Roman"/>
        <family val="1"/>
      </rPr>
      <t>Численность отловленных безнадзорных животных</t>
    </r>
  </si>
  <si>
    <r>
      <t xml:space="preserve">Показатель 2 </t>
    </r>
    <r>
      <rPr>
        <sz val="10"/>
        <rFont val="Times New Roman"/>
        <family val="1"/>
      </rPr>
      <t>Численность умершвленных зараженных безнадзорных животных</t>
    </r>
  </si>
  <si>
    <r>
      <t>Показатель 1</t>
    </r>
    <r>
      <rPr>
        <sz val="10"/>
        <rFont val="Times New Roman"/>
        <family val="1"/>
      </rPr>
      <t xml:space="preserve"> «Доля общеобразовательных учреждений, в которых размещены информационные материалы»</t>
    </r>
  </si>
  <si>
    <t>еженедель-но</t>
  </si>
  <si>
    <t>5</t>
  </si>
  <si>
    <t>Мероприятие 1.001  Мероприятия по предупреждению и ликвидации болезней животных, их лечению, защите населения от болезней, общих для человека и животных"</t>
  </si>
  <si>
    <t>Муниципальная программа</t>
  </si>
  <si>
    <t>Задача в рамках подпрограмм</t>
  </si>
  <si>
    <t>Направление расходов</t>
  </si>
  <si>
    <t>Б</t>
  </si>
  <si>
    <t>1,5</t>
  </si>
  <si>
    <t>Приложение № 1</t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</si>
  <si>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 среди осужденных без лишения свободы"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</si>
  <si>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</si>
  <si>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рейдовых мероприятий  осужденных без лишения свободы по месту жительства совместно с УПП Пеновского ПП МО МВД России «Осташковский»  </t>
    </r>
  </si>
  <si>
    <t>Задача 2 "Строительство некапитального помещения для вскрытия трупов животных и хранения инвентаря"</t>
  </si>
  <si>
    <t>Мероприятие 2.001 "Строительство некапитального помещения для вскрытия трупов животных и хранения инвентаря"</t>
  </si>
  <si>
    <r>
      <t xml:space="preserve">Мероприятие 1.005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</si>
  <si>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 xml:space="preserve">Показатель 1. </t>
    </r>
    <r>
      <rPr>
        <sz val="10"/>
        <color indexed="8"/>
        <rFont val="Times New Roman"/>
        <family val="1"/>
      </rPr>
      <t>Кол-во преступлений совершенных в местах пповедения массовых мероприятий</t>
    </r>
  </si>
  <si>
    <r>
      <t>Показатель</t>
    </r>
    <r>
      <rPr>
        <sz val="10"/>
        <rFont val="Times New Roman"/>
        <family val="1"/>
      </rPr>
      <t xml:space="preserve">  1 «Доля лиц, освободившихся из мест лишения свободы, обратившихся в центр занятости</t>
    </r>
    <r>
      <rPr>
        <sz val="12"/>
        <rFont val="Arial"/>
        <family val="2"/>
      </rPr>
      <t>»</t>
    </r>
  </si>
  <si>
    <r>
      <t>Административное мероприятие 2.003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</si>
  <si>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посещенных мероприятий»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</si>
  <si>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публикаций в средствах массовой информации»</t>
    </r>
  </si>
  <si>
    <r>
      <t>Административное мероприятие 2.004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районе».</t>
    </r>
  </si>
  <si>
    <r>
      <t xml:space="preserve">Административное меропрриятие 2.003. 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</t>
    </r>
  </si>
  <si>
    <r>
      <t>Показатель 1</t>
    </r>
    <r>
      <rPr>
        <sz val="10"/>
        <rFont val="Times New Roman"/>
        <family val="1"/>
      </rPr>
      <t xml:space="preserve"> Количество проведенных мониторингов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деятельности неформальных  молодежных объединений</t>
    </r>
  </si>
  <si>
    <r>
      <t xml:space="preserve">Административное мероприятие2.005  </t>
    </r>
    <r>
      <rPr>
        <sz val="10"/>
        <rFont val="Times New Roman"/>
        <family val="1"/>
      </rPr>
      <t xml:space="preserve"> Выявление членов нефор-мальных молодежных группировок в образовате-льных учреждениях</t>
    </r>
  </si>
  <si>
    <r>
      <t xml:space="preserve">Мероприятие 2.004 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</si>
  <si>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 xml:space="preserve"> 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</si>
  <si>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>Кол-во выявленных молодежных группировок</t>
    </r>
  </si>
  <si>
    <r>
      <t xml:space="preserve">Показатель </t>
    </r>
    <r>
      <rPr>
        <sz val="10"/>
        <rFont val="Times New Roman"/>
        <family val="1"/>
      </rPr>
      <t>3 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</t>
    </r>
  </si>
  <si>
    <r>
      <t>Административное мероприятие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2.005 </t>
    </r>
    <r>
      <rPr>
        <sz val="10"/>
        <rFont val="Times New Roman"/>
        <family val="1"/>
      </rPr>
      <t>«Направление информации о незаконных рубках в правоохранительные органы, прокуратуру»</t>
    </r>
  </si>
  <si>
    <r>
      <t>Показатель  1</t>
    </r>
    <r>
      <rPr>
        <sz val="10"/>
        <rFont val="Times New Roman"/>
        <family val="1"/>
      </rPr>
      <t xml:space="preserve"> «Доля известной информации о незаконных рубках, отправленной в правоохранительные органы, прокуратуру»</t>
    </r>
  </si>
  <si>
    <r>
      <t>Административное мероприятие 2.007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</si>
  <si>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мероприятия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района»</t>
    </r>
  </si>
  <si>
    <r>
      <t xml:space="preserve">Мероприятие 2.008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</si>
  <si>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</si>
  <si>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t>отдел образования администрации района (Орлёнок) (июнь)</t>
  </si>
  <si>
    <r>
      <t>Мероприятие 2.001</t>
    </r>
    <r>
      <rPr>
        <sz val="10"/>
        <color indexed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</si>
  <si>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 xml:space="preserve">Мероприятие 2.002 </t>
    </r>
    <r>
      <rPr>
        <sz val="10"/>
        <color indexed="10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</si>
  <si>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>Мероприятие 2.009</t>
    </r>
    <r>
      <rPr>
        <sz val="10"/>
        <color indexed="10"/>
        <rFont val="Times New Roman"/>
        <family val="1"/>
      </rPr>
      <t xml:space="preserve"> «Установка  камер видеонаблюдения и освещения мест массового скопления граждан </t>
    </r>
  </si>
  <si>
    <t>Мероприятие   2.004 "Распространение светоотражающих приспособлений в среде дошкольников и учащихся младших классов"</t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</si>
  <si>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мероприятий,фестивалей,экскурсий, спортивных праздников"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</si>
  <si>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</si>
  <si>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установленных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</si>
  <si>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 бесед по установке 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</si>
  <si>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района и в районной газете "Звезда"»</t>
    </r>
  </si>
  <si>
    <r>
      <t>Административное мероприятие 2.010</t>
    </r>
    <r>
      <rPr>
        <sz val="10"/>
        <rFont val="Times New Roman"/>
        <family val="1"/>
      </rPr>
      <t xml:space="preserve">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  </r>
  </si>
  <si>
    <r>
      <t>З</t>
    </r>
    <r>
      <rPr>
        <b/>
        <sz val="10"/>
        <rFont val="Times New Roman"/>
        <family val="1"/>
      </rPr>
      <t>адача  4 «Обеспечение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</si>
  <si>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 xml:space="preserve">Подпрограмма  3 "Повышение безопасности дорожного движения на территории Пеновского района" </t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</si>
  <si>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</si>
  <si>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 xml:space="preserve">В том числе: установка одной видеокамеры на здании к/т "Чайка" (отдел культуры администрации района);       </t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</si>
  <si>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</si>
  <si>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t>установка одной видеокамеры на административном здании администрации района</t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</si>
  <si>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района»</t>
    </r>
  </si>
  <si>
    <r>
      <t>Показатель 1 мероприятия</t>
    </r>
    <r>
      <rPr>
        <sz val="10"/>
        <rFont val="Times New Roman"/>
        <family val="1"/>
      </rPr>
      <t xml:space="preserve"> «Количество мероприятий, проведенных в муниципальных общеобразовательных учреждениях»</t>
    </r>
  </si>
  <si>
    <r>
      <t>Показатель 3</t>
    </r>
    <r>
      <rPr>
        <sz val="10"/>
        <rFont val="Times New Roman"/>
        <family val="1"/>
      </rPr>
      <t xml:space="preserve"> Увеличение охвата "трудных" подростков досуговой и оздоровительной деятельностью за счет вовлечения их в профилактические мероприятия;</t>
    </r>
  </si>
  <si>
    <r>
      <t>Показатель 4 К</t>
    </r>
    <r>
      <rPr>
        <sz val="10"/>
        <rFont val="Times New Roman"/>
        <family val="1"/>
      </rPr>
      <t>оличество несовершеннолетних лиц, осужденных без изоляции от общества и освободившихся из мест лишения свободы,  вовлеченных в программные мероприятия</t>
    </r>
  </si>
  <si>
    <r>
      <t xml:space="preserve">Показатель 5 </t>
    </r>
    <r>
      <rPr>
        <sz val="10"/>
        <rFont val="Times New Roman"/>
        <family val="1"/>
      </rPr>
      <t>Количество несовершеннолетних, склонных к бродяжничеству и совершению правонарушений, вовлеченных в програмные мероприятия</t>
    </r>
  </si>
  <si>
    <r>
      <t xml:space="preserve">Показатель 1 </t>
    </r>
    <r>
      <rPr>
        <sz val="10"/>
        <rFont val="Times New Roman"/>
        <family val="1"/>
      </rPr>
      <t>Количество  проведенных  заседаний</t>
    </r>
  </si>
  <si>
    <r>
      <t xml:space="preserve">Показатель 1 </t>
    </r>
    <r>
      <rPr>
        <sz val="10"/>
        <rFont val="Times New Roman"/>
        <family val="1"/>
      </rPr>
      <t>Количество проведенных рейдов</t>
    </r>
  </si>
  <si>
    <r>
      <t xml:space="preserve">Показатель 1 </t>
    </r>
    <r>
      <rPr>
        <sz val="10"/>
        <rFont val="Times New Roman"/>
        <family val="1"/>
      </rPr>
      <t xml:space="preserve"> Количество устроенных  несовершеннолетних, освобожденных из учреждений уголовно-исполнительной системы;</t>
    </r>
  </si>
  <si>
    <r>
      <t>Показатель 2</t>
    </r>
    <r>
      <rPr>
        <sz val="10"/>
        <rFont val="Arial Cyr"/>
        <family val="0"/>
      </rPr>
      <t xml:space="preserve">  Количество устроенных  подростков «группы риска» </t>
    </r>
  </si>
  <si>
    <r>
      <t xml:space="preserve">Показатель 1 </t>
    </r>
    <r>
      <rPr>
        <sz val="10"/>
        <rFont val="Times New Roman"/>
        <family val="1"/>
      </rPr>
      <t xml:space="preserve"> Количество мероприятий с привлечением; детей и подростков "группы риска"</t>
    </r>
  </si>
  <si>
    <t xml:space="preserve">   Подпрограмма  9 "Профилактика безнадзорности и правонарушений  несовершеннолетних" 
        </t>
  </si>
  <si>
    <r>
      <t>Показатель задачи 1</t>
    </r>
    <r>
      <rPr>
        <sz val="10"/>
        <rFont val="Times New Roman"/>
        <family val="1"/>
      </rPr>
      <t xml:space="preserve">  Увеличение охвата специалистов, работающих с семьей и детьми, принявших участие в конкурсах, в семинарах, "круглых столах" по проблемам семьи и детей"</t>
    </r>
  </si>
  <si>
    <r>
      <t xml:space="preserve">Показатель 1 </t>
    </r>
    <r>
      <rPr>
        <sz val="10"/>
        <rFont val="Times New Roman"/>
        <family val="1"/>
      </rPr>
      <t>Численность несовершеннолетних,  находящихся в социально опасном положении</t>
    </r>
  </si>
  <si>
    <r>
      <t>Показатель 1</t>
    </r>
    <r>
      <rPr>
        <sz val="10"/>
        <rFont val="Times New Roman"/>
        <family val="1"/>
      </rPr>
      <t xml:space="preserve"> «Доля организаторов публичных мероприятий, охваченных профилактической работой»</t>
    </r>
  </si>
  <si>
    <r>
      <t>Административное мероприятие 2.002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 посредством установки систем видеонаблюдения»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</si>
  <si>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«Доля образовательных учреждений с массовым пребыванием людей, где проведены мероприятия по усилению антитеррористической защищенности»</t>
    </r>
  </si>
  <si>
    <r>
      <t>Административное мероприятие 2.003</t>
    </r>
    <r>
      <rPr>
        <sz val="10"/>
        <rFont val="Times New Roman"/>
        <family val="1"/>
      </rPr>
      <t xml:space="preserve"> «Размещение на официальном сайте администрации Пеновского района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</si>
  <si>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Административное мероприятие 2.004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</si>
  <si>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Показатель 1</t>
    </r>
    <r>
      <rPr>
        <sz val="10"/>
        <rFont val="Times New Roman"/>
        <family val="1"/>
      </rPr>
      <t xml:space="preserve"> «Доля мероприятий с принятием мер по антитеррористической защищенности»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</si>
  <si>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</si>
  <si>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8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</si>
  <si>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районе»
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</si>
  <si>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района Тверской области лицами, ранее совершавшими преступления"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</si>
  <si>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</si>
  <si>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</si>
  <si>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Административное мероприятие 1.005</t>
    </r>
    <r>
      <rPr>
        <sz val="10"/>
        <rFont val="Times New Roman"/>
        <family val="1"/>
      </rPr>
      <t xml:space="preserve"> «Подготовка и выпуск материалов антинаркотической тематики в печатных СМИ (районной газете "Звезда"»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</si>
  <si>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«Оформление информационно-методических стендов, уголков  в образовательных  учреждениях по вопросам профилактики наркомании и правонарушений»</t>
    </r>
  </si>
  <si>
    <r>
      <t>Мероприятие 1.002.</t>
    </r>
    <r>
      <rPr>
        <sz val="10"/>
        <rFont val="Times New Roman"/>
        <family val="1"/>
      </rPr>
      <t xml:space="preserve"> - 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</si>
  <si>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мероприятий»</t>
    </r>
  </si>
  <si>
    <r>
      <t xml:space="preserve">Административноре мероприятие2.006  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</si>
  <si>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районе»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</si>
  <si>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Тверской области"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</si>
  <si>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совершенных территории Пеновского района"</t>
    </r>
  </si>
  <si>
    <r>
      <t>Административное мероприятие подпрограммы 4.001</t>
    </r>
    <r>
      <rPr>
        <sz val="10"/>
        <rFont val="Times New Roman"/>
        <family val="1"/>
      </rPr>
      <t xml:space="preserve">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</si>
  <si>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Административное мероприятие подпрограммы  4.002</t>
    </r>
    <r>
      <rPr>
        <sz val="10"/>
        <rFont val="Times New Roman"/>
        <family val="1"/>
      </rPr>
      <t xml:space="preserve"> «Проведение рейдовых мероприятий в местах отдыха несовершеннолетних, дискотеках, клубах»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</si>
  <si>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районе, анализ тенденций и динамики наркоситуации, изучение общественного мнения по профилактическим антинаркотическим мероприятиям»</t>
    </r>
  </si>
  <si>
    <r>
      <t>Административное мероприятие подпрограммы 4.004</t>
    </r>
    <r>
      <rPr>
        <sz val="10"/>
        <rFont val="Times New Roman"/>
        <family val="1"/>
      </rPr>
      <t xml:space="preserve">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</si>
  <si>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2    </t>
  </si>
  <si>
    <r>
      <t xml:space="preserve">Показатель 1  </t>
    </r>
    <r>
      <rPr>
        <sz val="10"/>
        <rFont val="Times New Roman"/>
        <family val="1"/>
      </rPr>
      <t>Кол-во проведенных мониторингов экстремистских  настроений в молодежной среде.</t>
    </r>
  </si>
  <si>
    <r>
      <t xml:space="preserve"> </t>
    </r>
    <r>
      <rPr>
        <b/>
        <sz val="10"/>
        <rFont val="Times New Roman"/>
        <family val="1"/>
      </rPr>
      <t>Административное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мероприятие 1.004. </t>
    </r>
    <r>
      <rPr>
        <sz val="10"/>
        <rFont val="Times New Roman"/>
        <family val="1"/>
      </rPr>
      <t xml:space="preserve"> –  Проведение инструктажей руководителей и персонала учреждений здравоохранения, образования и культуры с целью усиления антитеррористической защищенности объектов социальной сферы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</si>
  <si>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Организовать ежегодное системное проведение мониторинга в целях изучения противодействия проявлениям политического и религиозного экстремизма  и терроризма:
- практики предупреждения, раскрытия и расследования отдельных видов преступлений, направленных против жизни и здоровья граждан, личного имущества и собственности юридических лиц;
- взять под контроль места концентрации лиц, в т.ч. несовершеннолетних, входящих в экстремистские и иные объединения радикальной направленности;
- осуществлять мероприятия по выявлению и разобщению молодежных группировок, объединений и сообществ с экстремистскими устремлениями;</t>
    </r>
    <r>
      <rPr>
        <b/>
        <sz val="10"/>
        <rFont val="Times New Roman"/>
        <family val="1"/>
      </rPr>
      <t xml:space="preserve">
</t>
    </r>
  </si>
  <si>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Пеновского района по проведению мониторинга</t>
    </r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</si>
  <si>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Пеновского района по проведению мониторинга</t>
    </r>
  </si>
  <si>
    <r>
      <t xml:space="preserve">- Показатель 1 </t>
    </r>
    <r>
      <rPr>
        <sz val="10"/>
        <rFont val="Times New Roman"/>
        <family val="1"/>
      </rPr>
      <t>"Кол-во проверок зданий"</t>
    </r>
  </si>
  <si>
    <r>
      <t xml:space="preserve">Административное мероприятие 1.007 </t>
    </r>
    <r>
      <rPr>
        <sz val="10"/>
        <rFont val="Times New Roman"/>
        <family val="1"/>
      </rPr>
      <t>«Проведение профилактической работы по формированию у учащихся, подростков и молодежи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  </r>
  </si>
  <si>
    <r>
      <t>Административное мероприятие 1.008</t>
    </r>
    <r>
      <rPr>
        <sz val="10"/>
        <rFont val="Times New Roman"/>
        <family val="1"/>
      </rPr>
      <t xml:space="preserve">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</si>
  <si>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  </r>
  </si>
  <si>
    <r>
      <t>Мероприятие 1.006</t>
    </r>
    <r>
      <rPr>
        <sz val="10"/>
        <rFont val="Times New Roman"/>
        <family val="1"/>
      </rPr>
      <t xml:space="preserve"> - Проводить регулярные проверки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</si>
  <si>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>Показатель 1</t>
    </r>
    <r>
      <rPr>
        <sz val="10"/>
        <rFont val="Times New Roman"/>
        <family val="1"/>
      </rPr>
      <t xml:space="preserve"> «Доля информации, доведенной до правоохранительных органов»</t>
    </r>
  </si>
  <si>
    <t>1 раз в год</t>
  </si>
  <si>
    <r>
      <t xml:space="preserve">Показатель 2 </t>
    </r>
    <r>
      <rPr>
        <sz val="10"/>
        <rFont val="Times New Roman"/>
        <family val="1"/>
      </rPr>
      <t>Численность умерщвленных зараженных безнадзорных животных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</si>
  <si>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публикаций материалов антинаркотической тематики в печатных СМИ»</t>
    </r>
  </si>
  <si>
    <r>
      <t>Показатель задачи подпрограммы 1</t>
    </r>
    <r>
      <rPr>
        <sz val="10"/>
        <rFont val="Times New Roman"/>
        <family val="1"/>
      </rPr>
      <t xml:space="preserve"> «Количество лиц, находящихся на учете с диагнозом синдром зависимости от наркотических средств»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</si>
  <si>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выявленных наркозависимых лиц, не состоящих на учете в медицинских учреждениях»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</si>
  <si>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</si>
  <si>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рейдовых мероприятий в местах отдыха несовершеннолетних, дискотеках, клубах»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</si>
  <si>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мониторингов наркоситуации» 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</si>
  <si>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</si>
  <si>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«Организация районных  социально-значимых мероприятий» на 2014-2018 годы»
</t>
  </si>
  <si>
    <t>Принятые обозначения и сокращения:</t>
  </si>
  <si>
    <r>
      <t xml:space="preserve">Показатель 2 </t>
    </r>
    <r>
      <rPr>
        <sz val="10"/>
        <rFont val="Times New Roman"/>
        <family val="1"/>
      </rPr>
      <t>Количества  семей с детьми, вовлеченных в программные мероприятия;</t>
    </r>
  </si>
  <si>
    <t>Задача 2 Профилактика  по предупреждению безнадзорности и правонарушений несовершеннолетних</t>
  </si>
  <si>
    <t>Задача 1 "Информационно-аналитическое, методическое обеспечение работы по профилактике безнадзорности,правонарушений несовершеннолетних</t>
  </si>
  <si>
    <t xml:space="preserve">Мероприятие 1.004  " - Изготовление и распространение памяток, буклетов, брошюр для несовершеннолетних и 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</si>
  <si>
    <r>
      <t xml:space="preserve">Показатель 1  </t>
    </r>
    <r>
      <rPr>
        <sz val="10"/>
        <rFont val="Times New Roman"/>
        <family val="1"/>
      </rPr>
      <t xml:space="preserve">Кол-во изготовленых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  <r>
      <rPr>
        <b/>
        <sz val="10"/>
        <rFont val="Times New Roman"/>
        <family val="1"/>
      </rPr>
      <t xml:space="preserve"> </t>
    </r>
  </si>
  <si>
    <r>
      <t xml:space="preserve">Показатель 2 </t>
    </r>
    <r>
      <rPr>
        <sz val="10"/>
        <rFont val="Times New Roman"/>
        <family val="1"/>
      </rPr>
      <t xml:space="preserve">Количества  семей с детьми,получичвших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  </r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</si>
  <si>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</si>
  <si>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 xml:space="preserve">Показатель 1 </t>
    </r>
    <r>
      <rPr>
        <sz val="10"/>
        <rFont val="Times New Roman"/>
        <family val="1"/>
      </rPr>
      <t>Количество опубликованых статей профилактической направленности</t>
    </r>
  </si>
  <si>
    <t>3. Задача  - задача 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</si>
  <si>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</si>
  <si>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</si>
  <si>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</si>
  <si>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</si>
  <si>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</si>
  <si>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</si>
  <si>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</si>
  <si>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</si>
  <si>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</si>
  <si>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</si>
  <si>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</si>
  <si>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</si>
  <si>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</si>
  <si>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</si>
  <si>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Значение</t>
  </si>
  <si>
    <t>Год достижения</t>
  </si>
  <si>
    <t xml:space="preserve">Программа </t>
  </si>
  <si>
    <t>тыс. руб.</t>
  </si>
  <si>
    <t>-</t>
  </si>
  <si>
    <t>Программная часть</t>
  </si>
  <si>
    <t>%</t>
  </si>
  <si>
    <t>шт.</t>
  </si>
  <si>
    <t>тыс.руб.</t>
  </si>
  <si>
    <t>чел.</t>
  </si>
  <si>
    <t>тыс.руб</t>
  </si>
  <si>
    <t>О</t>
  </si>
  <si>
    <t>Коды    бюджетной   классификации</t>
  </si>
  <si>
    <t>классификаця целевой статьи  расхода бюджета</t>
  </si>
  <si>
    <t xml:space="preserve">код администратора программы </t>
  </si>
  <si>
    <t>раздел</t>
  </si>
  <si>
    <t>подраздел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</si>
  <si>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Пеновского района"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</si>
  <si>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Пеновского района"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</si>
  <si>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районе"»
</t>
    </r>
  </si>
  <si>
    <r>
      <t xml:space="preserve">Мероприятие 1.002 </t>
    </r>
    <r>
      <rPr>
        <sz val="10"/>
        <color indexed="8"/>
        <rFont val="Times New Roman"/>
        <family val="1"/>
      </rPr>
      <t>Проведение рейдовых мероприятий по предупреждению правонарушений, обеспечение  общественной безопасности и правопорядка</t>
    </r>
  </si>
  <si>
    <t>Задача 1 "Развитие системы профилактики правонарушений в Пеновском районе "</t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</si>
  <si>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в Пеновском районе"</t>
    </r>
  </si>
  <si>
    <t xml:space="preserve">В том числе: отдел культуры администрации района;       </t>
  </si>
  <si>
    <t>отдел образования администрации района</t>
  </si>
  <si>
    <t xml:space="preserve">в том числе: отдел культуры администрации района;       </t>
  </si>
  <si>
    <r>
      <t xml:space="preserve">Показатель 2 </t>
    </r>
    <r>
      <rPr>
        <sz val="10"/>
        <color indexed="8"/>
        <rFont val="Times New Roman"/>
        <family val="1"/>
      </rPr>
      <t>Количество мероприятий</t>
    </r>
  </si>
  <si>
    <r>
      <t xml:space="preserve">Мероприятие 2.002 </t>
    </r>
    <r>
      <rPr>
        <sz val="10"/>
        <color indexed="8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</si>
  <si>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 xml:space="preserve">Мероприятие 2.003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</si>
  <si>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</si>
  <si>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семинаров"</t>
    </r>
  </si>
  <si>
    <t>Задача 1 Повышение эффективности мер по пресечению незаконного оборота наркотиков на территории Пеновского района, перекрытию каналов их поступления</t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</si>
  <si>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вПеновском районеи</t>
    </r>
    <r>
      <rPr>
        <b/>
        <sz val="10"/>
        <color indexed="8"/>
        <rFont val="Times New Roman"/>
        <family val="1"/>
      </rPr>
      <t>"</t>
    </r>
  </si>
  <si>
    <t>Мероприятие 1.001  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</si>
  <si>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Задача 2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</si>
  <si>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r>
      <t>Мероприятие 2.001</t>
    </r>
    <r>
      <rPr>
        <sz val="10"/>
        <color indexed="8"/>
        <rFont val="Times New Roman"/>
        <family val="1"/>
      </rPr>
      <t xml:space="preserve"> Проведение семинаров по проблемам профилактики наркомании</t>
    </r>
  </si>
  <si>
    <r>
      <t>Мероприятие 2.003</t>
    </r>
    <r>
      <rPr>
        <sz val="10"/>
        <color indexed="8"/>
        <rFont val="Times New Roman"/>
        <family val="1"/>
      </rPr>
      <t xml:space="preserve"> Проведение спортивно-массовых мероприятиях под девизом "Спорт против наркотиков", "За здоровый образ жизни"</t>
    </r>
  </si>
  <si>
    <t xml:space="preserve">в том числе: отдел образования  администрации района;       </t>
  </si>
  <si>
    <r>
      <t xml:space="preserve">Мероприятие 2.004  </t>
    </r>
    <r>
      <rPr>
        <sz val="10"/>
        <color indexed="8"/>
        <rFont val="Times New Roman"/>
        <family val="1"/>
      </rPr>
      <t>Проведение антинаркотического  фестиваля «Здоровье детей, здоровье нации»</t>
    </r>
  </si>
  <si>
    <t xml:space="preserve">Мероприятие 1.001 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
</t>
  </si>
  <si>
    <r>
      <t>Показатель 1</t>
    </r>
    <r>
      <rPr>
        <sz val="10"/>
        <rFont val="Arial Cyr"/>
        <family val="0"/>
      </rPr>
      <t xml:space="preserve">  Количество проведённых мероприятий с  подростками «группы риска» </t>
    </r>
  </si>
  <si>
    <t xml:space="preserve">Административное Мероприятие 1.005  " - Освещение в СМИ (районной газете "Звезда" проблем и состояния работы с безнадзорностью и правонарушениями несовершеннолетних, наркомании и токсикомании среди молодежи. </t>
  </si>
  <si>
    <r>
      <t>Показатель 1 Д</t>
    </r>
    <r>
      <rPr>
        <sz val="10"/>
        <color indexed="8"/>
        <rFont val="Times New Roman"/>
        <family val="1"/>
      </rPr>
      <t>оля опрошенных несовершеннолетних</t>
    </r>
  </si>
  <si>
    <t>тыс. рублей</t>
  </si>
  <si>
    <t>человек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</si>
  <si>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</si>
  <si>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</si>
  <si>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выявленных нарушений"</t>
    </r>
  </si>
  <si>
    <t>единиц</t>
  </si>
  <si>
    <r>
      <t xml:space="preserve">Административное мероприятие 1.002  </t>
    </r>
    <r>
      <rPr>
        <sz val="9"/>
        <rFont val="Times New Roman"/>
        <family val="1"/>
      </rPr>
      <t>"Проведение профилактических мероприятий «Внимание переезд», «Вежливый водитель», «Зебра» «Внимание дети!» и др."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</si>
  <si>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рейдов"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</si>
  <si>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районной комиссии по обеспечению безопасности дорожного движения Пеновского района"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</si>
  <si>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районной комиссии по обеспечению безопасности дорожного движения Пеновского района"</t>
    </r>
  </si>
  <si>
    <t>Место по итогам конкурса</t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</si>
  <si>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Тверской области"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</si>
  <si>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"Число ДТП с участием школьных автобусов по причине их неисправности"</t>
    </r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</si>
  <si>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района"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</si>
  <si>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Пеновского района"</t>
    </r>
  </si>
  <si>
    <t>да/нет</t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</si>
  <si>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sz val="9"/>
        <rFont val="Times New Roman"/>
        <family val="1"/>
      </rPr>
      <t>Повышение эффективности обучения населения мерам безопасности</t>
    </r>
    <r>
      <rPr>
        <i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</si>
  <si>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районной антитеррорестической комиссии по  Пеновского района"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</si>
  <si>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повышении бдительности и готовности к действиям в чрезвычайных ситуациях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</si>
  <si>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района, руководителями структурных подразделений, главами городского и сельских поселений мерам безопасности""</t>
    </r>
  </si>
  <si>
    <r>
      <t xml:space="preserve">Задача  подпрограммы  2 </t>
    </r>
    <r>
      <rPr>
        <sz val="10"/>
        <rFont val="Times New Roman"/>
        <family val="1"/>
      </rPr>
      <t>Меры безопасности на территории Пеновского района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</si>
  <si>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преступлений, совершенных в общественных местах"</t>
    </r>
  </si>
  <si>
    <r>
      <t xml:space="preserve">Показатель задачи 3  </t>
    </r>
    <r>
      <rPr>
        <sz val="10"/>
        <color indexed="8"/>
        <rFont val="Times New Roman"/>
        <family val="1"/>
      </rPr>
      <t xml:space="preserve"> "Количество преступлений, раскрытых "По горячим следам"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</si>
  <si>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рапйонаТверской области лицами, ранее совершавшими преступления"</t>
    </r>
  </si>
  <si>
    <r>
      <t>Показатель 3 "</t>
    </r>
    <r>
      <rPr>
        <sz val="10"/>
        <color indexed="8"/>
        <rFont val="Times New Roman"/>
        <family val="1"/>
      </rPr>
      <t xml:space="preserve">Уровень правонарушений дорожно-транспортных происшествий в Пеновском районе" 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</si>
  <si>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от чрезвычайных ситуаций"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</si>
  <si>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районе"</t>
    </r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</si>
  <si>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Пеновского района</t>
    </r>
    <r>
      <rPr>
        <b/>
        <sz val="10"/>
        <color indexed="8"/>
        <rFont val="Times New Roman"/>
        <family val="1"/>
      </rPr>
      <t>"</t>
    </r>
  </si>
  <si>
    <r>
      <t xml:space="preserve">Показатель задачис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</si>
  <si>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r>
      <t xml:space="preserve">Показатель 1" </t>
    </r>
    <r>
      <rPr>
        <sz val="10"/>
        <color indexed="8"/>
        <rFont val="Times New Roman"/>
        <family val="1"/>
      </rPr>
      <t>Количество  информаций о способах и средствах  правомерной  защиты от     преступных     и     иных посягательств в районной газете "Звезда"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</si>
  <si>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 информаций о способах и средствах  правомерной  защиты от     преступных     и     иных посягательств через памятки" 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</si>
  <si>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правопорядка"</t>
    </r>
  </si>
  <si>
    <r>
      <t>Показатель 2 "</t>
    </r>
    <r>
      <rPr>
        <sz val="10"/>
        <color indexed="8"/>
        <rFont val="Times New Roman"/>
        <family val="1"/>
      </rPr>
      <t>Кол-во проведенных оперативно-профилактические операции: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</si>
  <si>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Показатель задачи 2 </t>
    </r>
    <r>
      <rPr>
        <sz val="10"/>
        <color indexed="8"/>
        <rFont val="Times New Roman"/>
        <family val="1"/>
      </rPr>
      <t>"Уровень преступности несовершеннолетних на территории Пеновского района"</t>
    </r>
  </si>
  <si>
    <r>
      <t>Показатель задачи 1 "</t>
    </r>
    <r>
      <rPr>
        <sz val="10"/>
        <color indexed="8"/>
        <rFont val="Times New Roman"/>
        <family val="1"/>
      </rPr>
      <t>Количество преступлений, совершенных несовершеннолетними на территории пеновского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</si>
  <si>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спортивных мероприятий"</t>
    </r>
  </si>
  <si>
    <r>
      <t>Показатель 2 "</t>
    </r>
    <r>
      <rPr>
        <sz val="10"/>
        <color indexed="8"/>
        <rFont val="Times New Roman"/>
        <family val="1"/>
      </rPr>
      <t>Количество соревнований по профессионально-прикладной      подготовк</t>
    </r>
    <r>
      <rPr>
        <b/>
        <sz val="10"/>
        <color indexed="8"/>
        <rFont val="Times New Roman"/>
        <family val="1"/>
      </rPr>
      <t xml:space="preserve">е"  </t>
    </r>
  </si>
  <si>
    <r>
      <t>Показатель 3 "</t>
    </r>
    <r>
      <rPr>
        <sz val="10"/>
        <color indexed="8"/>
        <rFont val="Times New Roman"/>
        <family val="1"/>
      </rPr>
      <t xml:space="preserve">Количество походов, слетов, фестивалей" 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</si>
  <si>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принявшая участие в мероприятиях, от общей численности населения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</si>
  <si>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мероприятия"</t>
    </r>
  </si>
  <si>
    <r>
      <t>Показатель 2  "</t>
    </r>
    <r>
      <rPr>
        <sz val="10"/>
        <color indexed="8"/>
        <rFont val="Times New Roman"/>
        <family val="1"/>
      </rPr>
      <t>Количество мероприятий для детей и подростков в каникулярное время"</t>
    </r>
  </si>
  <si>
    <r>
      <t>Показатель 1  "</t>
    </r>
    <r>
      <rPr>
        <sz val="10"/>
        <color indexed="8"/>
        <rFont val="Times New Roman"/>
        <family val="1"/>
      </rPr>
      <t>Количество проведенных рейдов"</t>
    </r>
  </si>
  <si>
    <r>
      <t>Показатель 2</t>
    </r>
    <r>
      <rPr>
        <sz val="10"/>
        <color indexed="8"/>
        <rFont val="Times New Roman"/>
        <family val="1"/>
      </rPr>
      <t xml:space="preserve"> "Количество  добровольцев в районной добровольной дружине"</t>
    </r>
  </si>
  <si>
    <r>
      <t>Показатель задачи 1   "</t>
    </r>
    <r>
      <rPr>
        <sz val="10"/>
        <color indexed="8"/>
        <rFont val="Times New Roman"/>
        <family val="1"/>
      </rPr>
      <t xml:space="preserve">Доля подростков и молодежи в возрасте от 11 до 18 лет, вовлеченных в мероприятия по профилактике наркомании, по отношению к общей численности указанной категории" 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</si>
  <si>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Тверской области"</t>
    </r>
  </si>
  <si>
    <r>
      <t xml:space="preserve">Показатель задачи  3  </t>
    </r>
    <r>
      <rPr>
        <sz val="10"/>
        <color indexed="8"/>
        <rFont val="Times New Roman"/>
        <family val="1"/>
      </rPr>
      <t>"Уровень преступности в сфере незаконного оборота наркотиков"</t>
    </r>
  </si>
  <si>
    <r>
      <t xml:space="preserve">Показатель задачи  4 </t>
    </r>
    <r>
      <rPr>
        <sz val="10"/>
        <color indexed="8"/>
        <rFont val="Times New Roman"/>
        <family val="1"/>
      </rPr>
      <t>"Доля тяжких и особо тяжких преступлений в общем количестве преступлений в сфере незаконного оборота наркотиков"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</si>
  <si>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"Число больных наркоманией, состоящих на диспансерном учете"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</si>
  <si>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семинаров, круглых столов для родителей"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</si>
  <si>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проведенных семинаров для учителей по воспитательной работе" </t>
    </r>
  </si>
  <si>
    <r>
      <t>Показатель 2 "</t>
    </r>
    <r>
      <rPr>
        <sz val="10"/>
        <color indexed="8"/>
        <rFont val="Times New Roman"/>
        <family val="1"/>
      </rPr>
      <t>Количество мероприятий"</t>
    </r>
  </si>
  <si>
    <r>
      <t xml:space="preserve">Административное мероприятие 2.005 </t>
    </r>
    <r>
      <rPr>
        <sz val="10"/>
        <color indexed="8"/>
        <rFont val="Times New Roman"/>
        <family val="1"/>
      </rPr>
      <t>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</si>
  <si>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пеновском районе"</t>
    </r>
  </si>
  <si>
    <r>
      <t xml:space="preserve">Показатель административного мероприятия 1 </t>
    </r>
    <r>
      <rPr>
        <sz val="10"/>
        <color indexed="8"/>
        <rFont val="Times New Roman"/>
        <family val="1"/>
      </rPr>
      <t>""Доля общеобразовательных учреждений, охваченных информационно-пропагандистской деятельностью"</t>
    </r>
  </si>
  <si>
    <r>
      <t>Мероприятие 1.001</t>
    </r>
    <r>
      <rPr>
        <sz val="10"/>
        <color indexed="8"/>
        <rFont val="Times New Roman"/>
        <family val="1"/>
      </rPr>
      <t xml:space="preserve"> Информирование граждан о способах и средствах  правомерной  защиты от     преступных     и     иных посягательств  путем  проведения соответствующей  разъяснительной работы    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</t>
    </r>
  </si>
  <si>
    <r>
      <t xml:space="preserve">Мероприятие 3.001  </t>
    </r>
    <r>
      <rPr>
        <sz val="10"/>
        <color indexed="8"/>
        <rFont val="Times New Roman"/>
        <family val="1"/>
      </rPr>
      <t>Оказание помощи в трудоустройстве лицам, прошедшим курс лечения от наркозависимости</t>
    </r>
  </si>
  <si>
    <r>
      <t xml:space="preserve">Подпрограмма  3 </t>
    </r>
    <r>
      <rPr>
        <sz val="10"/>
        <rFont val="Times New Roman"/>
        <family val="1"/>
      </rPr>
      <t>"Повышение безопасности дорожного движения на территории Пеновского района"</t>
    </r>
    <r>
      <rPr>
        <b/>
        <sz val="10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</si>
  <si>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района"</t>
    </r>
  </si>
  <si>
    <r>
      <t xml:space="preserve">Показатель 2 </t>
    </r>
    <r>
      <rPr>
        <sz val="10"/>
        <rFont val="Times New Roman"/>
        <family val="1"/>
      </rPr>
      <t>Кол-во семей,  находящихся в социально опасном положении</t>
    </r>
  </si>
  <si>
    <t>кол-во</t>
  </si>
  <si>
    <r>
      <t xml:space="preserve">Показатель 1 </t>
    </r>
    <r>
      <rPr>
        <sz val="10"/>
        <rFont val="Times New Roman"/>
        <family val="1"/>
      </rPr>
      <t>Количества детей и подростков, вовлеченных в программные мероприятия;</t>
    </r>
  </si>
  <si>
    <r>
      <rPr>
        <b/>
        <sz val="9"/>
        <rFont val="Times New Roman"/>
        <family val="1"/>
      </rPr>
      <t>Административное мероприятие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</t>
    </r>
  </si>
  <si>
    <r>
      <rPr>
        <b/>
        <sz val="9"/>
        <rFont val="Times New Roman"/>
        <family val="1"/>
      </rPr>
      <t xml:space="preserve">Показатель административного мероприятия    </t>
    </r>
    <r>
      <rPr>
        <sz val="9"/>
        <rFont val="Times New Roman"/>
        <family val="1"/>
      </rPr>
      <t>"Численность учащихся образовательных учреждений, принявших участие"</t>
    </r>
  </si>
  <si>
    <r>
      <rPr>
        <b/>
        <sz val="9"/>
        <rFont val="Times New Roman"/>
        <family val="1"/>
      </rPr>
      <t>Мероприятие   2.004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"Распространение светоотражающих приспособлений в среде дошкольников и учащихся младших классов"</t>
    </r>
  </si>
  <si>
    <r>
      <t>Показатель административного мероприятия  "</t>
    </r>
    <r>
      <rPr>
        <sz val="9"/>
        <rFont val="Times New Roman"/>
        <family val="1"/>
      </rPr>
      <t>Количество проведенных совещаний"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</si>
  <si>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района в областном конкурсе «Безопасное колесо»"</t>
    </r>
  </si>
  <si>
    <r>
      <rPr>
        <b/>
        <sz val="9"/>
        <rFont val="Times New Roman"/>
        <family val="1"/>
      </rPr>
      <t xml:space="preserve">Показатель   1 </t>
    </r>
    <r>
      <rPr>
        <i/>
        <sz val="9"/>
        <rFont val="Times New Roman"/>
        <family val="1"/>
      </rPr>
      <t>"Количество распространенных светоотражающих приспособлений"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</si>
  <si>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освещения населения мерам безопасности"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</si>
  <si>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Пеновского района"</t>
    </r>
  </si>
  <si>
    <t>Мероприятие 2.003 Проведение спортивно-массовых мероприятий под девизом "Спорт против наркотиков", "За здоровый образ жизни"</t>
  </si>
  <si>
    <t>Мероприятие 2.004  Проведение антинаркотического  фестиваля «Здоровье детей, здоровье нации»</t>
  </si>
  <si>
    <t>Мероприятие 2.001 "Установка энергосберегающего  и энергоэффективного оборудования" в том числе:</t>
  </si>
  <si>
    <t>Мероприятие 3.001 "Обеспечение деятельности МКУ "Единная дежурно-диспетчерская служба"</t>
  </si>
  <si>
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</si>
  <si>
    <r>
      <t>Задача  подпрограммы  3 "</t>
    </r>
    <r>
      <rPr>
        <sz val="10"/>
        <rFont val="Times New Roman"/>
        <family val="1"/>
      </rPr>
      <t>Обеспечение деятельности МКУ "Единая   дежурно - диспетчерская служба"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</si>
  <si>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"Проведение комплексной проверки по состоянию улично-дорожной сети района и содержании ж/д переездов и подъездных путей к ним"</t>
    </r>
  </si>
  <si>
    <r>
      <t xml:space="preserve">Показатель 1 </t>
    </r>
    <r>
      <rPr>
        <sz val="10"/>
        <rFont val="Times New Roman"/>
        <family val="1"/>
      </rPr>
      <t>"Доля неготивного воздействия на окружающую среду"</t>
    </r>
  </si>
  <si>
    <t>6. АСУ БП Тверской области - автоматизированная система управления бюджетным процессом  Тверской области.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</si>
  <si>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Пеновского района"</t>
    </r>
  </si>
  <si>
    <t xml:space="preserve">тыс. руб. </t>
  </si>
  <si>
    <t xml:space="preserve">раз в квартал </t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</si>
  <si>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нормативных правовых актов  </t>
    </r>
  </si>
  <si>
    <t xml:space="preserve"> по мере необходимости </t>
  </si>
  <si>
    <r>
      <t xml:space="preserve">Мероприятие 1.001 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</si>
  <si>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 служащим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</si>
  <si>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t xml:space="preserve">чел. </t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</si>
  <si>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района, укрепление их связи с гражданским обществом, стимулирование антикоррупционной активности общественности»
</t>
    </r>
  </si>
  <si>
    <t xml:space="preserve">Подпрограмма 5 "Противодействие коррупции в МО «Пеновский район» </t>
  </si>
  <si>
    <r>
      <t>Показетель к задаче  "</t>
    </r>
    <r>
      <rPr>
        <sz val="10"/>
        <color indexed="8"/>
        <rFont val="Times New Roman"/>
        <family val="1"/>
      </rPr>
      <t xml:space="preserve">Количество проведенных антикоррупционных экспертиз"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</si>
  <si>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районной газете "Звезда" о коррупции на территории Пеновского района, а также размешений информации на официальном сайте администрации Пеновского района"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</si>
  <si>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Пеновском районе в районной газете "Звезда"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</si>
  <si>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района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</si>
  <si>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  размещенных на официальном сайте администрации Пеновского района"  </t>
    </r>
  </si>
  <si>
    <r>
      <t>Мероприятие 3.003 "</t>
    </r>
    <r>
      <rPr>
        <sz val="10"/>
        <color indexed="8"/>
        <rFont val="Times New Roman"/>
        <family val="1"/>
      </rPr>
      <t xml:space="preserve">Совершенствование деятельности органов местного самоуправления  по размещению муниципального заказа в целях противодействия коррупционным проявлением" </t>
    </r>
  </si>
  <si>
    <r>
      <t>Показатель 2.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</si>
  <si>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Задача 2  "Профилактика правонарушений на территории Пеновского района"</t>
  </si>
  <si>
    <t>Подпрограмма 2
"Противодействие незаконному распространению и немедицинскому потреблению наркотиков в Пеновском районе"</t>
  </si>
  <si>
    <t xml:space="preserve">   Подпрограмма  8 "Снижение риска заражения населения и домашних животных заразными болезнями, общими для человека и животных"          </t>
  </si>
  <si>
    <r>
      <t>Показатель задачи  4 "</t>
    </r>
    <r>
      <rPr>
        <sz val="10"/>
        <color indexed="8"/>
        <rFont val="Times New Roman"/>
        <family val="1"/>
      </rPr>
      <t>Количество добровольцев в районной добровольной дружине"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</si>
  <si>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 </t>
    </r>
  </si>
  <si>
    <r>
      <t>Задача 1 "</t>
    </r>
    <r>
      <rPr>
        <sz val="10"/>
        <rFont val="Times New Roman"/>
        <family val="1"/>
      </rPr>
      <t>Развитие толерантной среды в районе средствами массовой информации"</t>
    </r>
  </si>
  <si>
    <r>
      <t>Показатель 1. "</t>
    </r>
    <r>
      <rPr>
        <sz val="10"/>
        <color indexed="8"/>
        <rFont val="Times New Roman"/>
        <family val="1"/>
      </rPr>
      <t>Количество проведенных проверок контрольными органами"</t>
    </r>
  </si>
  <si>
    <r>
      <t>Показатель задачи 1</t>
    </r>
    <r>
      <rPr>
        <sz val="10"/>
        <rFont val="Times New Roman"/>
        <family val="1"/>
      </rPr>
      <t>. "Количество публикаций в районной газете "Звезда""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</si>
  <si>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 поданных муниципальными служащими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</si>
  <si>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районной газете "Звезда"  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</si>
  <si>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районной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</si>
  <si>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 и культурных акций"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</si>
  <si>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района</t>
    </r>
  </si>
  <si>
    <r>
      <t xml:space="preserve">Показатель 2 </t>
    </r>
    <r>
      <rPr>
        <sz val="10"/>
        <rFont val="Times New Roman"/>
        <family val="1"/>
      </rPr>
      <t>Количество школ района участвующих в эксурсионных поездках</t>
    </r>
  </si>
  <si>
    <r>
  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  </r>
    <r>
      <rPr>
        <sz val="10"/>
        <rFont val="Times New Roman"/>
        <family val="1"/>
      </rPr>
      <t>"</t>
    </r>
  </si>
  <si>
    <r>
      <t>Показатель 2  "</t>
    </r>
    <r>
      <rPr>
        <sz val="10"/>
        <color indexed="8"/>
        <rFont val="Times New Roman"/>
        <family val="1"/>
      </rPr>
      <t>Доля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школьников, участвующих  в системе конкурсов" </t>
    </r>
  </si>
  <si>
    <r>
      <t xml:space="preserve">Задача 2 </t>
    </r>
    <r>
      <rPr>
        <sz val="10"/>
        <rFont val="Times New Roman"/>
        <family val="1"/>
      </rPr>
      <t>"Укрепление толерантности и профилактика экстремизма в молодежной среде"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</si>
  <si>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мероприятий,фестивалей,экскурсий"</t>
    </r>
  </si>
  <si>
    <t>150,0</t>
  </si>
  <si>
    <t>60</t>
  </si>
  <si>
    <t>70</t>
  </si>
  <si>
    <t>80</t>
  </si>
  <si>
    <t>4</t>
  </si>
  <si>
    <r>
      <t>Показатель 3 "</t>
    </r>
    <r>
      <rPr>
        <sz val="10"/>
        <color indexed="8"/>
        <rFont val="Times New Roman"/>
        <family val="1"/>
      </rPr>
      <t>Количество общешкольных антинаркотических мероприятий, тематических вечеров, "круглых столов" и т.п."</t>
    </r>
  </si>
  <si>
    <t>20</t>
  </si>
  <si>
    <t>25</t>
  </si>
  <si>
    <t>27</t>
  </si>
  <si>
    <t>32</t>
  </si>
  <si>
    <t>35</t>
  </si>
  <si>
    <t>50</t>
  </si>
  <si>
    <t>55</t>
  </si>
  <si>
    <t>65</t>
  </si>
  <si>
    <t>2</t>
  </si>
  <si>
    <t>1</t>
  </si>
  <si>
    <t>100</t>
  </si>
  <si>
    <r>
      <t xml:space="preserve">Показатель 1 </t>
    </r>
    <r>
      <rPr>
        <sz val="10"/>
        <rFont val="Times New Roman"/>
        <family val="1"/>
      </rPr>
      <t>"Уровень освещения населения мерам безопасности"</t>
    </r>
  </si>
  <si>
    <t>6,5</t>
  </si>
  <si>
    <t>110,0</t>
  </si>
  <si>
    <t>12,0</t>
  </si>
  <si>
    <t>17,0</t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</si>
  <si>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  предоставляющих сведения" </t>
    </r>
  </si>
  <si>
    <t>0,5</t>
  </si>
  <si>
    <t>Подпрогорамма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</si>
  <si>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района к защите населения и территорий от чрезвычайных ситуаций муниципального и межпоселенческого  характера"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</si>
  <si>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района"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</si>
  <si>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Тверской области"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</si>
  <si>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</t>
    </r>
  </si>
  <si>
    <t>Мероприятие 2.007 "Проведение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 "</t>
  </si>
  <si>
    <t xml:space="preserve">в том числе: отдел культуры администрации района;  </t>
  </si>
  <si>
    <t>Мероприятие 2.006 "При появлении несовершеннолетних лиц,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проводить профилактическую работу с данными категориями лиц, направленную на их социальную адаптация и реабилитация"</t>
  </si>
  <si>
    <t>Мероприятие 2.004 "Использовать летние и зимние оздоровительные компании для решения профилактики детской безнадзорности"</t>
  </si>
  <si>
    <t xml:space="preserve">Административное Мероприятие 1.001  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</si>
  <si>
    <t>Административное Мероприятие 1.002  " - Анализ воспитательной и профилактической работы с неблагополучными семьями и несовершеннолетними «группы риска»(Выявление несовершеннолетних, употребляющих алкогольную и спиртосодержащую продукцию, наркотические средства, психотропные или одурманивающие вещества; Анализ «О состоянии преступности среди несовершеннолетних  на территории Пеновского района» )</t>
  </si>
  <si>
    <t>Административное Мероприятие 1.003  " - Проведение лекций, бесед, семинаров, направленных на профилактику наркомании, табакокурения и алкоголизма среди несовершеннолетних для учащихся образовательных учреждений</t>
  </si>
  <si>
    <t>Административное Мероприятие 2.001 "Проведение расширенных заседаний комиссии по делам несовершеннолетних и защите их прав совместно с учреждениями системы профилактики и правонарушений несовершеннолетних"</t>
  </si>
  <si>
    <t>Административное Мероприятие 2.002 "Проведение совместных рейдов в вечернее и ночное время "</t>
  </si>
  <si>
    <t>Административное Мероприятие 2.003 "Оказание помощи в трудовом и бытовом устройстве несовершеннолетних (освобожденных из учреждений уголовно-исполнительной системы; подростков «группы риска»  "</t>
  </si>
  <si>
    <t>Административное Мероприятие 2.005 "Усилить проведение индивидуальной профилактической работы с подростками, не посещающими школу</t>
  </si>
  <si>
    <t>чел</t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</si>
  <si>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принявших участие в мероприятиях</t>
    </r>
  </si>
  <si>
    <r>
      <t xml:space="preserve">Показатель 2 </t>
    </r>
    <r>
      <rPr>
        <sz val="10"/>
        <rFont val="Arial Cyr"/>
        <family val="0"/>
      </rPr>
      <t>Количество мероприятий</t>
    </r>
  </si>
  <si>
    <t xml:space="preserve">в том числе: отдел образования администрации района;  </t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</si>
  <si>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Пеновского района"</t>
    </r>
  </si>
  <si>
    <r>
      <t>Показатель 1</t>
    </r>
    <r>
      <rPr>
        <sz val="10"/>
        <rFont val="Times New Roman"/>
        <family val="1"/>
      </rPr>
      <t xml:space="preserve"> "Количество оборудованных мест массового отдыха людей на водных объектах в Пеновском районе"</t>
    </r>
  </si>
  <si>
    <t>администрация района</t>
  </si>
  <si>
    <r>
      <t>Показатель 1</t>
    </r>
    <r>
      <rPr>
        <sz val="10"/>
        <rFont val="Times New Roman"/>
        <family val="1"/>
      </rPr>
      <t xml:space="preserve"> Количество штатных единиц</t>
    </r>
  </si>
  <si>
    <r>
      <t>Мероприятие 3.001 "</t>
    </r>
    <r>
      <rPr>
        <sz val="10"/>
        <rFont val="Times New Roman"/>
        <family val="1"/>
      </rPr>
      <t>Обеспечение деятельности МКУ "Единная дежурно-диспетчерская служба"</t>
    </r>
  </si>
  <si>
    <t>Подпрограмма 7 "Снижение рисков и смягчение последствий чрезвычайных ситуаций межпоселенческого и муниципального характера на территории Пеновского района"</t>
  </si>
  <si>
    <r>
      <t>Показатель 6</t>
    </r>
    <r>
      <rPr>
        <sz val="10"/>
        <rFont val="Times New Roman"/>
        <family val="1"/>
      </rPr>
      <t xml:space="preserve"> "Риск населения пострадать от внешних причин на территории Пеновского района Тверской области".</t>
    </r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</si>
  <si>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наркотиков. 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</si>
  <si>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"Уменьшение  детского дорожно-транспортного травматизма"</t>
    </r>
  </si>
  <si>
    <r>
      <t>Подпрограмма 4</t>
    </r>
    <r>
      <rPr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</si>
  <si>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>Подпрограмма 2
"Противодействие незаконному распространению и немедицинскому потреблению наркотиков в пеновском районе"</t>
  </si>
  <si>
    <r>
      <t>Административное 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</si>
  <si>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1</t>
    </r>
    <r>
      <rPr>
        <sz val="10"/>
        <color indexed="8"/>
        <rFont val="Times New Roman"/>
        <family val="1"/>
      </rPr>
      <t xml:space="preserve">  Кол-во  человек, прошедших курс лечения от наркозависимости, получившие помощь в трудоустройстве</t>
    </r>
  </si>
  <si>
    <t>0</t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</si>
  <si>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районе</t>
    </r>
  </si>
  <si>
    <r>
      <t xml:space="preserve">Мероприятие 2.001 </t>
    </r>
    <r>
      <rPr>
        <sz val="10"/>
        <rFont val="Times New Roman"/>
        <family val="1"/>
      </rPr>
      <t>"Установка энергосберегающего  и энергоэффективного оборудования" в том числе:</t>
    </r>
  </si>
  <si>
    <r>
      <t>Показатель 1</t>
    </r>
    <r>
      <rPr>
        <sz val="10"/>
        <rFont val="Times New Roman"/>
        <family val="1"/>
      </rPr>
      <t xml:space="preserve"> Количество установленного оборудования</t>
    </r>
  </si>
  <si>
    <r>
      <t>Мероприятие 1.001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</si>
  <si>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городском и сельских поселениях МО "Пеновский район"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</si>
  <si>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Пеновского района"</t>
    </r>
  </si>
  <si>
    <t>Д</t>
  </si>
  <si>
    <r>
      <t xml:space="preserve">Показатель </t>
    </r>
    <r>
      <rPr>
        <sz val="10"/>
        <rFont val="Times New Roman"/>
        <family val="1"/>
      </rPr>
      <t>1 "Наличие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области"</t>
    </r>
  </si>
  <si>
    <r>
      <t>Мероприятие 2.002</t>
    </r>
    <r>
      <rPr>
        <sz val="10"/>
        <color indexed="8"/>
        <rFont val="Times New Roman"/>
        <family val="1"/>
      </rPr>
      <t xml:space="preserve"> Проведение  совместной акции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</si>
  <si>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2.002. "</t>
    </r>
    <r>
      <rPr>
        <sz val="10"/>
        <rFont val="Times New Roman"/>
        <family val="1"/>
      </rPr>
      <t>Проведение</t>
    </r>
    <r>
      <rPr>
        <b/>
        <sz val="10"/>
        <rFont val="Times New Roman"/>
        <family val="1"/>
      </rPr>
      <t xml:space="preserve"> э</t>
    </r>
    <r>
      <rPr>
        <sz val="10"/>
        <rFont val="Times New Roman"/>
        <family val="1"/>
      </rPr>
      <t>кскурсий для детей и подростков"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</si>
  <si>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населения, склонных к употреблению наркотиков"</t>
    </r>
  </si>
  <si>
    <r>
      <t xml:space="preserve">Показатель 2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</si>
  <si>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3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</si>
  <si>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4 </t>
    </r>
    <r>
      <rPr>
        <sz val="10"/>
        <rFont val="Times New Roman"/>
        <family val="1"/>
      </rPr>
      <t>"Доля приобретения материальных ценностей"</t>
    </r>
  </si>
  <si>
    <t>63</t>
  </si>
  <si>
    <t>58</t>
  </si>
  <si>
    <t>52</t>
  </si>
  <si>
    <t>11</t>
  </si>
  <si>
    <t>10</t>
  </si>
  <si>
    <t>9</t>
  </si>
  <si>
    <t>8</t>
  </si>
  <si>
    <t>14</t>
  </si>
  <si>
    <t>12</t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</si>
  <si>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</si>
  <si>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колесо"(в т.ч.: в отдел образования)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</si>
  <si>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</si>
  <si>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t>тыс/руб.</t>
  </si>
  <si>
    <r>
      <t>Мероприятие 1.003</t>
    </r>
    <r>
      <rPr>
        <sz val="10"/>
        <rFont val="Times New Roman"/>
        <family val="1"/>
      </rPr>
      <t xml:space="preserve"> "Развертывание комплексной системы экстренного оповещения населения об угрозе возникновения или возникновении чрезвычайных ситуаций на территории Пеновского района" (из областного бюджета) (в т.ч.: администрация района)</t>
    </r>
  </si>
  <si>
    <t>Задача 1 "Организация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животных"</t>
  </si>
  <si>
    <t>жив.</t>
  </si>
  <si>
    <r>
      <t>Мероприятие 1.002.</t>
    </r>
    <r>
      <rPr>
        <sz val="10"/>
        <rFont val="Times New Roman"/>
        <family val="1"/>
      </rPr>
      <t xml:space="preserve"> "Организация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</si>
  <si>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t xml:space="preserve">Администратор муниципальной  программы муниципального образования Пеновский муниципальный округ   -   Администрация Пеновского муниципального округа 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</si>
  <si>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муниципального образования Пеновский муниципальный округ "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</si>
  <si>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муниципального образования Пеновский муниципальный округ"</t>
    </r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</si>
  <si>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на территории муниципального образования Пеновский муниципальный округ"</t>
    </r>
  </si>
  <si>
    <t>Задача 1 "Развитие системы профилактики правонарушений в муниципальном образовании Пеновский муниципальный округ"</t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</si>
  <si>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муниципального образования Пеновский муниципальный округ</t>
    </r>
    <r>
      <rPr>
        <b/>
        <sz val="10"/>
        <color indexed="8"/>
        <rFont val="Times New Roman"/>
        <family val="1"/>
      </rPr>
      <t>"</t>
    </r>
  </si>
  <si>
    <r>
      <t>Показатель 1  "</t>
    </r>
    <r>
      <rPr>
        <sz val="10"/>
        <rFont val="Times New Roman"/>
        <family val="1"/>
      </rPr>
      <t>Количество участников мероприятия"</t>
    </r>
  </si>
  <si>
    <r>
      <t xml:space="preserve">Показатель 2 </t>
    </r>
    <r>
      <rPr>
        <sz val="10"/>
        <rFont val="Times New Roman"/>
        <family val="1"/>
      </rPr>
      <t>Количество мероприятий</t>
    </r>
  </si>
  <si>
    <r>
      <t>Показатель 2 "</t>
    </r>
    <r>
      <rPr>
        <sz val="10"/>
        <color indexed="8"/>
        <rFont val="Times New Roman"/>
        <family val="1"/>
      </rPr>
      <t>Количество проведенных оперативно-профилактических операций: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</si>
  <si>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 с целью посещения  осужденных без лишения свободы по месту жительства совместно с ПП МО МВД России «Осташковский»  </t>
    </r>
  </si>
  <si>
    <r>
      <t xml:space="preserve">Мероприятие 1.004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</si>
  <si>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>Показатель 1. "</t>
    </r>
    <r>
      <rPr>
        <sz val="10"/>
        <color indexed="8"/>
        <rFont val="Times New Roman"/>
        <family val="1"/>
      </rPr>
      <t>Количество рейдов по охране общественного порядка при проведении культурно-массовых мероприятий"</t>
    </r>
  </si>
  <si>
    <r>
      <t>Административное мероприятие 1.005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</si>
  <si>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принявшей участие в мероприятиях, от общей численности населения муниципального округа"</t>
    </r>
  </si>
  <si>
    <t>отдел образования Администрации Пеновского муниципального округа (Орлёнок) (июнь)</t>
  </si>
  <si>
    <t>Подпрограмма 2
"Противодействие незаконному распространению и немедицинскому потреблению наркотиков в муниципальном образовании Пеновский муниципальный округ"</t>
  </si>
  <si>
    <t>Задача 1 "Повышение эффективности мер по пресечению незаконного оборота наркотиков на территории муниципального образования Пеновский муниципальный округ, перекрытию каналов их поступления"</t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</si>
  <si>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Пеновском муниципальном округе"</t>
    </r>
  </si>
  <si>
    <t>Задача 2 "Профилактика злоупотребления наркотиками различными слоями населения, создание среди населения атмосферы негативного отношения к наркотикам"</t>
  </si>
  <si>
    <r>
      <t>Задача 3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наркотиков". </t>
    </r>
  </si>
  <si>
    <r>
      <t>Мероприятие 1.001 "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учреждениях" </t>
    </r>
    <r>
      <rPr>
        <b/>
        <sz val="10"/>
        <color indexed="8"/>
        <rFont val="Times New Roman"/>
        <family val="1"/>
      </rPr>
      <t xml:space="preserve">
</t>
    </r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</si>
  <si>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 муниципальном образовании Пеновский муниципальный округ </t>
    </r>
    <r>
      <rPr>
        <b/>
        <sz val="10"/>
        <color indexed="8"/>
        <rFont val="Times New Roman"/>
        <family val="1"/>
      </rPr>
      <t>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</si>
  <si>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муниципальном образовании Пеновский муниципальный округ"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</si>
  <si>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</si>
  <si>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</si>
  <si>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семинаров по проблемам профилактики наркомании"</t>
    </r>
  </si>
  <si>
    <r>
      <t>Мероприятие 2.002</t>
    </r>
    <r>
      <rPr>
        <sz val="10"/>
        <color indexed="8"/>
        <rFont val="Times New Roman"/>
        <family val="1"/>
      </rPr>
      <t xml:space="preserve"> "Проведение  совместной акции с сельскими Домами культуры, школами: "Возьмемся за руки друзья, чтоб не пропасть по одиночке"</t>
    </r>
  </si>
  <si>
    <r>
      <t>Показатель 1</t>
    </r>
    <r>
      <rPr>
        <sz val="10"/>
        <color indexed="8"/>
        <rFont val="Times New Roman"/>
        <family val="1"/>
      </rPr>
      <t xml:space="preserve">  Количество  человек, прошедших курс лечения от наркозависимости, получивших помощь в трудоустройстве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</si>
  <si>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Пеновском муниципальном округе, анализ тенденций и динамики наркоситуации, изучение общественного мнения по профилактическим антинаркотическим мероприятиям»</t>
    </r>
  </si>
  <si>
    <t xml:space="preserve">Подпрограмма  3 "Повышение безопасности дорожного движения на территории муниципального образования Пеновский муниципальный округ" </t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</si>
  <si>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муниципального образования Пеновский муниципальный округ"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</si>
  <si>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</si>
  <si>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муниципального образования Пеновский муниципальный округ"</t>
    </r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</si>
  <si>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муниципальном образовании Пеновский муниципальный округ" </t>
    </r>
  </si>
  <si>
    <r>
      <t>Задача  подпрограммы  2 "</t>
    </r>
    <r>
      <rPr>
        <sz val="10"/>
        <rFont val="Times New Roman"/>
        <family val="1"/>
      </rPr>
      <t>Меры безопасности на территории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</si>
  <si>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обучения населения мерам безопасности"</t>
    </r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</si>
  <si>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муниципальном округе"</t>
    </r>
  </si>
  <si>
    <r>
      <t>Показатель 1</t>
    </r>
    <r>
      <rPr>
        <sz val="10"/>
        <rFont val="Times New Roman"/>
        <family val="1"/>
      </rPr>
      <t xml:space="preserve"> Количество штатных единиц МКУ "Единая дежурно-диспетчерская служба"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</si>
  <si>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Администрации Пеновского муниципального округа, руководителями структурных подразделений по мерам безопасности на территории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</si>
  <si>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антитеррорестической комиссии муниципального образования Пеновский муниципальный округ"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</si>
  <si>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в муниципальном образовании Пеновский муниципальный округ"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</si>
  <si>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повышению бдительности и готовности к действиям в чрезвычайных ситуациях</t>
    </r>
  </si>
  <si>
    <r>
      <t xml:space="preserve">Показатель 1 </t>
    </r>
    <r>
      <rPr>
        <sz val="10"/>
        <rFont val="Times New Roman"/>
        <family val="1"/>
      </rPr>
      <t>"Уровень обучения населения мерам безопасности"</t>
    </r>
  </si>
  <si>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муниципального образования Пеновский муниципальный округ по проведению мониторинга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</si>
  <si>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Организация системного мониторинга в целях изучения противодействия проявлениям политического и религиозного экстремизма  и терроризма, организации контроля мест концентрации лиц, в т.ч. несовершеннолетних, входящих в экстремистские и иные объединения радикальной направленности, выявления молодёжных группировок, объединений и сообществ с экстремистскими устремлениями.
</t>
    </r>
    <r>
      <rPr>
        <b/>
        <sz val="10"/>
        <rFont val="Times New Roman"/>
        <family val="1"/>
      </rPr>
      <t xml:space="preserve">
</t>
    </r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</si>
  <si>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муниципального образования Пеновский муниципальный округ по проведению мониторинга</t>
    </r>
  </si>
  <si>
    <r>
      <t>Мероприятие 1.006</t>
    </r>
    <r>
      <rPr>
        <sz val="10"/>
        <rFont val="Times New Roman"/>
        <family val="1"/>
      </rPr>
      <t xml:space="preserve"> - Проведение регулярных проверок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</si>
  <si>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 xml:space="preserve">Показатель административного мероприятия 1 - </t>
    </r>
    <r>
      <rPr>
        <sz val="10"/>
        <rFont val="Times New Roman"/>
        <family val="1"/>
      </rPr>
      <t>Количество проверок зданий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</si>
  <si>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Пеновского муниципального округа и о заявках на проведение публичных массовых мероприятий»</t>
    </r>
  </si>
  <si>
    <r>
      <t>Административное мероприятие 2.003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</si>
  <si>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Административное мероприятие 2.002</t>
    </r>
    <r>
      <rPr>
        <sz val="10"/>
        <rFont val="Times New Roman"/>
        <family val="1"/>
      </rPr>
      <t xml:space="preserve"> «Размещение на официальном сайте Администрации Пеновского муниципального округа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</si>
  <si>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Пеновского муниципального округа и в районной газете "Звезда"»</t>
    </r>
  </si>
  <si>
    <t>Подпрограмма 5 "Противодействие коррупции в муниципальном образовании Пеновский муниципальный округ"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</si>
  <si>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муниципальнеого образования Пеновский муниципальный округ"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</si>
  <si>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муниципальными служащими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</si>
  <si>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муниципального округа, укрепление их связи с гражданским обществом, стимулирование антикоррупционной активности общественности»
</t>
    </r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</si>
  <si>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служащих,  предоставляющих сведения"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</si>
  <si>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газете "Звезда" о коррупции на территории Пеновского муниципального округа, а также размешений информации на официальном сайте Администрации Пеновского муниципального округа" 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</si>
  <si>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нормативно-правовых актов" </t>
    </r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</si>
  <si>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нормативно-правовых актов 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</si>
  <si>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муниципальном образовании Пеновский муниципальный округ в газете "Звезда" 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</si>
  <si>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газете "Звезда" 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</si>
  <si>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муниципального округа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</si>
  <si>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материалов,  размещенных на официальном сайте Администрации Пеновского муниципального округа"  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</si>
  <si>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</si>
  <si>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Подпрогорамма 6 "Гармонизации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округ"</t>
  </si>
  <si>
    <r>
      <t>Задача 1 "</t>
    </r>
    <r>
      <rPr>
        <sz val="10"/>
        <rFont val="Times New Roman"/>
        <family val="1"/>
      </rPr>
      <t>Развитие толерантной среды в муниципальном округе средствами массовой информации"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</si>
  <si>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в муниципальном округе мероприятий,фестивалей,экскурсий"</t>
    </r>
  </si>
  <si>
    <r>
      <t>Показатель задачи 1</t>
    </r>
    <r>
      <rPr>
        <sz val="10"/>
        <rFont val="Times New Roman"/>
        <family val="1"/>
      </rPr>
      <t>. "Количество публикаций в газете "Звезда""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</si>
  <si>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</si>
  <si>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 мероприятий»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</si>
  <si>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мероприятий и культурных акций в муниципальном округе"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</si>
  <si>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муниципального округа</t>
    </r>
  </si>
  <si>
    <r>
      <t xml:space="preserve">Показатель 2 </t>
    </r>
    <r>
      <rPr>
        <sz val="10"/>
        <rFont val="Times New Roman"/>
        <family val="1"/>
      </rPr>
      <t>Количество школ в муниципальном округе, участвующих в эксурсионных поездках</t>
    </r>
  </si>
  <si>
    <r>
      <t xml:space="preserve">Показатель 1 </t>
    </r>
    <r>
      <rPr>
        <sz val="10"/>
        <rFont val="Times New Roman"/>
        <family val="1"/>
      </rPr>
      <t xml:space="preserve"> Количество профилактических мероприятий по предупреждению фактов националистического экстремизма</t>
    </r>
  </si>
  <si>
    <r>
      <t>Административное меропрриятие 2.003. "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направленности"</t>
    </r>
  </si>
  <si>
    <r>
      <t>Мероприятие 2.004 "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экстремизма"</t>
    </r>
  </si>
  <si>
    <r>
      <t xml:space="preserve">Административное мероприятие 2.005 </t>
    </r>
    <r>
      <rPr>
        <sz val="10"/>
        <rFont val="Times New Roman"/>
        <family val="1"/>
      </rPr>
      <t>"Выявление членов неформальных молодежных группировок в образовательных учреждениях"</t>
    </r>
  </si>
  <si>
    <r>
      <t>Административноре мероприятие 2.006  "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сетей"</t>
    </r>
  </si>
  <si>
    <r>
      <t xml:space="preserve">Показатель 1  </t>
    </r>
    <r>
      <rPr>
        <sz val="10"/>
        <rFont val="Times New Roman"/>
        <family val="1"/>
      </rPr>
      <t>Количество проведенных мониторингов экстремистских  настроений в молодежной среде.</t>
    </r>
  </si>
  <si>
    <t>Подпрограмма 7 "Снижение рисков и смягчение последствий чрезвычайных ситуаций на территории муниципального образования Пеновский муниципальный округ"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</si>
  <si>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муниципального округа к защите населения и территорий от чрезвычайных ситуаций"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</si>
  <si>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муниципального округа"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</si>
  <si>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Пеновского муниципального округа"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</si>
  <si>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Пеновском муниципальном округе"</t>
    </r>
  </si>
  <si>
    <r>
      <t>Показатель 1</t>
    </r>
    <r>
      <rPr>
        <sz val="10"/>
        <rFont val="Times New Roman"/>
        <family val="1"/>
      </rPr>
      <t xml:space="preserve"> Количество оборудованных мест массового отдыха людей на водных объектах в муниципальном образовании Пеновский муниципальный округ.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</si>
  <si>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на территории муниципального образования Пеновский муниципальный округ"</t>
    </r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</si>
  <si>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на территории муниципального образования Пеновский муниципальный округ"</t>
    </r>
  </si>
  <si>
    <t xml:space="preserve">   Подпрограмма  9 "Снижение риска заражения населения и домашних животных заразными болезнями, общими для человека и животных"          </t>
  </si>
  <si>
    <t>Подпрограмма 8 "Осуществление государственных полномочий в области воинской обязанности"</t>
  </si>
  <si>
    <t>Задача 1 "Повышение необходимого уровня организации воинского учета"</t>
  </si>
  <si>
    <t>Задача 1 "Организация проведения на территории муниципального образования Пеновский муниципальный округ мероприятий по предупреждению и ликвидации болезней животных, их лечению, защите населения от болезней, общих для человека и животных"</t>
  </si>
  <si>
    <r>
      <t xml:space="preserve">Показатель мероприятия 1. </t>
    </r>
    <r>
      <rPr>
        <sz val="10"/>
        <rFont val="Times New Roman"/>
        <family val="1"/>
      </rPr>
      <t>Численность призывников на военнную службу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</si>
  <si>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муниципального образования Пеновский муниципальный округ";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</si>
  <si>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муниципальном образовании Пеновский муниципальный округ»;
</t>
    </r>
  </si>
  <si>
    <r>
      <t>Показатель 3 "</t>
    </r>
    <r>
      <rPr>
        <sz val="10"/>
        <color indexed="8"/>
        <rFont val="Times New Roman"/>
        <family val="1"/>
      </rPr>
      <t>Уровень правонарушений, дорожно-транспортных происшествий на территории Пеновского муниципального округа";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</si>
  <si>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Пеновского муниципального округа от чрезвычайных ситуаций";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</si>
  <si>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муниципальном образовании Пеновский муниципальный округ";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</si>
  <si>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межнациональном образовании Пеновский муниципальный округ»;</t>
    </r>
  </si>
  <si>
    <r>
      <t>Показатель 9  "</t>
    </r>
    <r>
      <rPr>
        <sz val="10"/>
        <rFont val="Times New Roman"/>
        <family val="1"/>
      </rPr>
      <t>Количество пострадавших людей от укусов безнадзорных животных"</t>
    </r>
  </si>
  <si>
    <r>
      <rPr>
        <b/>
        <sz val="10"/>
        <rFont val="Times New Roman"/>
        <family val="1"/>
      </rPr>
      <t>Мероприятие 2.001</t>
    </r>
    <r>
      <rPr>
        <sz val="10"/>
        <rFont val="Times New Roman"/>
        <family val="1"/>
      </rPr>
      <t xml:space="preserve"> "Проведение в муниципальном округе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  </r>
  </si>
  <si>
    <r>
      <t xml:space="preserve">Мероприятие 1.001. </t>
    </r>
    <r>
      <rPr>
        <sz val="10"/>
        <rFont val="Times New Roman"/>
        <family val="1"/>
      </rPr>
      <t>"Осуществление полномочий по первичному воинскому учету  на территориях, где отсутствуют военные комиссариаты"</t>
    </r>
  </si>
  <si>
    <t>Показатель 1  "Количество участников мероприятия"</t>
  </si>
  <si>
    <r>
      <t>Мероприятие 2.003 "</t>
    </r>
    <r>
      <rPr>
        <sz val="10"/>
        <rFont val="Times New Roman"/>
        <family val="1"/>
      </rPr>
      <t>Проведение спортивно-массовых мероприятий под девизом "Спорт против наркотиков", "За здоровый образ жизни""</t>
    </r>
  </si>
  <si>
    <r>
      <t>Мероприятие 2.004  "</t>
    </r>
    <r>
      <rPr>
        <sz val="10"/>
        <rFont val="Times New Roman"/>
        <family val="1"/>
      </rPr>
      <t>Проведение антинаркотического  фестиваля «Здоровье детей, здоровье нации»"</t>
    </r>
  </si>
  <si>
    <r>
      <rPr>
        <sz val="10"/>
        <rFont val="Times New Roman"/>
        <family val="1"/>
      </rPr>
      <t xml:space="preserve">в том числе: отдел образования  Администрации Пеновского муниципального округа;   </t>
    </r>
    <r>
      <rPr>
        <b/>
        <sz val="10"/>
        <rFont val="Times New Roman"/>
        <family val="1"/>
      </rPr>
      <t xml:space="preserve">    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</si>
  <si>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комиссии по обеспечению безопасности дорожного движения муниципального образования Пеновский муниципальный округ"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</si>
  <si>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 комиссии по обеспечению безопасности дорожного движения  муниципального образования Пеновский муниципальный округ"</t>
    </r>
  </si>
  <si>
    <t>2 раза в год</t>
  </si>
  <si>
    <t>2 раза год</t>
  </si>
  <si>
    <r>
      <t>Показатель 1</t>
    </r>
    <r>
      <rPr>
        <sz val="10"/>
        <rFont val="Times New Roman"/>
        <family val="1"/>
      </rPr>
      <t xml:space="preserve"> «Доля публичных мероприятий, охваченных профилактической работой»</t>
    </r>
  </si>
  <si>
    <r>
      <t>Административное мероприятие 2.001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учреждений»</t>
    </r>
  </si>
  <si>
    <t xml:space="preserve">1 раз в квартал </t>
  </si>
  <si>
    <t xml:space="preserve">раз в кварта1 л </t>
  </si>
  <si>
    <t>Задача 2. "Обеспечение первичных мер пожарной безопасности на территории муниципального образования Пеновский муниципальный округ"</t>
  </si>
  <si>
    <r>
      <t>Административное мероприятие 2.002 "</t>
    </r>
    <r>
      <rPr>
        <sz val="10"/>
        <rFont val="Times New Roman"/>
        <family val="1"/>
      </rPr>
      <t>Организация информирования населения через средства массовой информации о проблемах и путях обеспечения первичных мер пожарной безопасности в целях предупреждения пожаров и гибели людей"</t>
    </r>
  </si>
  <si>
    <r>
      <t>Административное мероприятие 2.003. "</t>
    </r>
    <r>
      <rPr>
        <sz val="10"/>
        <rFont val="Times New Roman"/>
        <family val="1"/>
      </rPr>
      <t>Организация распространения среди населения муниципального округа агитационного материала противопожарной тематики"</t>
    </r>
  </si>
  <si>
    <r>
      <rPr>
        <b/>
        <sz val="10"/>
        <rFont val="Times New Roman"/>
        <family val="1"/>
      </rPr>
      <t>Мероприятие 2.004. "</t>
    </r>
    <r>
      <rPr>
        <sz val="10"/>
        <rFont val="Times New Roman"/>
        <family val="1"/>
      </rPr>
      <t>Организация деятельности добровольных пожарных дружин в муниципальном округе"</t>
    </r>
  </si>
  <si>
    <r>
      <t>Мероприятие 2.001 "</t>
    </r>
    <r>
      <rPr>
        <sz val="10"/>
        <rFont val="Times New Roman"/>
        <family val="1"/>
      </rPr>
      <t>Проведение проверки имеющихся источников наружного противопожарного водоснабжения на территории муниципального округа и приведение их в соответствующее состояние"</t>
    </r>
  </si>
  <si>
    <r>
      <rPr>
        <b/>
        <sz val="10"/>
        <rFont val="Times New Roman"/>
        <family val="1"/>
      </rPr>
      <t xml:space="preserve">Мероприятие 2.003. </t>
    </r>
    <r>
      <rPr>
        <sz val="10"/>
        <rFont val="Times New Roman"/>
        <family val="1"/>
      </rPr>
      <t>"Обеспечение первичных мер пожарной безопасности на территории муниципального образования Пеновский муниципальный округ"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</si>
  <si>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 xml:space="preserve"> Осуществление органами местного самоуправления отдельных государственных полномочий по организации проведения на территории  Пеновского муниципального округа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  </r>
  </si>
  <si>
    <t>90</t>
  </si>
  <si>
    <t>93</t>
  </si>
  <si>
    <t>88</t>
  </si>
  <si>
    <t>85</t>
  </si>
  <si>
    <t>15</t>
  </si>
  <si>
    <t>6</t>
  </si>
  <si>
    <t>7</t>
  </si>
  <si>
    <r>
      <t xml:space="preserve">Показатель 1. </t>
    </r>
    <r>
      <rPr>
        <sz val="10"/>
        <color indexed="8"/>
        <rFont val="Times New Roman"/>
        <family val="1"/>
      </rPr>
      <t>Количество детей и подростков, вовлеченных в программные мероприятия</t>
    </r>
  </si>
  <si>
    <r>
      <t xml:space="preserve">Показатель 2. </t>
    </r>
    <r>
      <rPr>
        <sz val="10"/>
        <color indexed="8"/>
        <rFont val="Times New Roman"/>
        <family val="1"/>
      </rPr>
      <t>Количество семей с детьми, вовлеченных в программные мероприятия</t>
    </r>
  </si>
  <si>
    <r>
      <t xml:space="preserve">Показатель 3. </t>
    </r>
    <r>
      <rPr>
        <sz val="10"/>
        <color indexed="8"/>
        <rFont val="Times New Roman"/>
        <family val="1"/>
      </rPr>
      <t>Увеличение охвата "трудных" подростков досуговой  и оздоровительной деятельностью за счет вовлечения их в профилактические мероприятия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</si>
  <si>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изготовленнных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 здорового образа жизни, санитарно-гигиенических знаний.</t>
    </r>
  </si>
  <si>
    <r>
      <t>Административное мероприятие 1.006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муниципального округа"</t>
    </r>
  </si>
  <si>
    <r>
      <t>Показатель мероприятия 1 «</t>
    </r>
    <r>
      <rPr>
        <sz val="10"/>
        <rFont val="Times New Roman"/>
        <family val="1"/>
      </rPr>
      <t>Количество проведенных заседаний»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</si>
  <si>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проведенных рейдов»</t>
    </r>
  </si>
  <si>
    <r>
      <t>Административное мероприятие 1.007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</si>
  <si>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</si>
  <si>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r>
      <t>Показатель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муниципального округа»</t>
    </r>
  </si>
  <si>
    <r>
      <rPr>
        <b/>
        <sz val="10"/>
        <rFont val="Times New Roman"/>
        <family val="1"/>
      </rPr>
      <t xml:space="preserve">Административное Мероприятие 2.001  </t>
    </r>
    <r>
      <rPr>
        <sz val="10"/>
        <rFont val="Times New Roman"/>
        <family val="1"/>
      </rPr>
      <t xml:space="preserve">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  </r>
  </si>
  <si>
    <r>
      <t xml:space="preserve">Показатель 2. </t>
    </r>
    <r>
      <rPr>
        <sz val="10"/>
        <color indexed="8"/>
        <rFont val="Times New Roman"/>
        <family val="1"/>
      </rPr>
      <t>Количество семей с детьми, получивших буклеты, брошюры по вопросам профилактики безнадзорности и правонарушений несовершеннолетних, по вопросам формирования  здорового образа жизни, санитарно-гигиенических знаний.</t>
    </r>
  </si>
  <si>
    <r>
      <t xml:space="preserve">Показатель 3. </t>
    </r>
    <r>
      <rPr>
        <sz val="10"/>
        <color indexed="8"/>
        <rFont val="Times New Roman"/>
        <family val="1"/>
      </rPr>
      <t>Количество детей, получивших буклеты, брошюры по вопросам профилактики безнадзорности и правонарушений несовершеннолетних, по вопросам формирования  здорового образа жизни, санитарно-гигиенических знаний.</t>
    </r>
  </si>
  <si>
    <r>
      <t xml:space="preserve">Показатель задачи 5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муниципального округа, ранее совершавшими преступления"</t>
    </r>
  </si>
  <si>
    <t xml:space="preserve">В том числе: отдел по делам культуры, молодежи и спорту Администрации Пеновского муниципального округа;       </t>
  </si>
  <si>
    <t xml:space="preserve">в том числе: отдел  по делам культуры, молодежи и спорту Администрации Пеновского муниципального округа;       </t>
  </si>
  <si>
    <t xml:space="preserve">в том числе: отдел  по делам культуры, молодежи и спорта Администрации Пеновского муниципального округа;       </t>
  </si>
  <si>
    <t xml:space="preserve">в том числе: отдел  по делам культуры, молодежи и спорта  Администрации Пеновского муниципального округа ;       </t>
  </si>
  <si>
    <t xml:space="preserve">в том числе: отдел  по делам культуры , молодежи и спорту  Администрации Пеновского муниципального округа;       </t>
  </si>
  <si>
    <t xml:space="preserve">отдел образования Администрации Пеновского муниципального округа </t>
  </si>
  <si>
    <t>Задача 4.  "Профилактика по предупреждению безнадзорности и правонарушений несовершеннолетних "</t>
  </si>
  <si>
    <r>
      <t>Мероприятие 2.002</t>
    </r>
    <r>
      <rPr>
        <sz val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</si>
  <si>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>Мероприятие 2.003. "</t>
    </r>
    <r>
      <rPr>
        <sz val="10"/>
        <rFont val="Times New Roman"/>
        <family val="1"/>
      </rPr>
      <t>Организация досуга детей, находящихся в лагерях дневного пребывания в каникулярное время</t>
    </r>
  </si>
  <si>
    <r>
      <t>Административное мероприятие 2.004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</si>
  <si>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Административное мероприятие 2.005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муниципальном округе».</t>
    </r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</si>
  <si>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расширенных заседаний   комиссии по делам несовершеннолетних и защите их прав совместно с учреждениями системы профилактики безнадзорности и правонарушений несовершеннолетних"</t>
    </r>
  </si>
  <si>
    <r>
      <t>Мероприятие 2.007.  "</t>
    </r>
    <r>
      <rPr>
        <sz val="10"/>
        <color indexed="8"/>
        <rFont val="Times New Roman"/>
        <family val="1"/>
      </rPr>
      <t>Проведение совместных рейдов в вечернее и ночное время"</t>
    </r>
  </si>
  <si>
    <t xml:space="preserve">в том числе: отдел по делам культуры, молодежи и спорта  Администрации Пеновского муниципального округа;       </t>
  </si>
  <si>
    <t>Задача 2  "Профилактика правонарушений  на территории муниципального образования Пеновский муниципальный округ"</t>
  </si>
  <si>
    <r>
      <t>Задача 3.   "</t>
    </r>
    <r>
      <rPr>
        <sz val="10"/>
        <rFont val="Times New Roman"/>
        <family val="1"/>
      </rPr>
      <t>Профилактика безнадзорности и правонарушений несовершеннолетних"</t>
    </r>
  </si>
  <si>
    <r>
      <rPr>
        <b/>
        <sz val="10"/>
        <rFont val="Times New Roman"/>
        <family val="1"/>
      </rPr>
      <t xml:space="preserve">Мероприятие 4.001  </t>
    </r>
    <r>
      <rPr>
        <sz val="10"/>
        <rFont val="Times New Roman"/>
        <family val="1"/>
      </rPr>
      <t xml:space="preserve">"Проведение досуговых мероприятий с детьми и подростками, направленных на воспитание патриотизма , пропаганду национальных традиций, здорового образа жизни, укрепление снмьи, развитие физкультуры и спорта  </t>
    </r>
  </si>
  <si>
    <r>
      <t>Мероприятие 3.001.   "</t>
    </r>
    <r>
      <rPr>
        <sz val="10"/>
        <rFont val="Times New Roman"/>
        <family val="1"/>
      </rPr>
      <t>Изготовление и распространение памяток, буклетов, брошюр для несовершеннолетних и родителей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знаний."</t>
    </r>
  </si>
  <si>
    <t>Мероприятие 3.001 "Обеспечение деятельности МКУ "Единая дежурно-диспетчерская служба"</t>
  </si>
  <si>
    <t xml:space="preserve">в том числе:  управление по работе с территориями       </t>
  </si>
  <si>
    <t>отдел жилищно-коммунального хозяйства и благоустройства</t>
  </si>
  <si>
    <r>
      <t xml:space="preserve">Показатель 2. </t>
    </r>
    <r>
      <rPr>
        <sz val="10"/>
        <color indexed="8"/>
        <rFont val="Times New Roman"/>
        <family val="1"/>
      </rPr>
      <t xml:space="preserve">Количество семей с детьми, вовлеченными в программное мероприятие </t>
    </r>
  </si>
  <si>
    <t>Мероприятие   2.001 "Распространение светоотражающих приспособлений в среде дошкольников и учащихся младших классов"</t>
  </si>
  <si>
    <t xml:space="preserve">Мероприятие 1.001. 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 </t>
  </si>
  <si>
    <r>
      <rPr>
        <b/>
        <sz val="9"/>
        <rFont val="Times New Roman"/>
        <family val="1"/>
      </rPr>
      <t>Показатель   2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муниципального образования Пеновский муниципальный округ"</t>
    </r>
  </si>
  <si>
    <r>
      <t xml:space="preserve">Показатель 1 </t>
    </r>
    <r>
      <rPr>
        <sz val="9"/>
        <rFont val="Times New Roman"/>
        <family val="1"/>
      </rPr>
      <t>"Численность учащихся образовательных учреждений, принявших участие".</t>
    </r>
  </si>
  <si>
    <t>Характеристика   муниципальной   программы "Обеспечение правопорядка и безопасности населения на территории муниципального образования Пеновский муниципальный округ на 2021-2025 годы"</t>
  </si>
  <si>
    <t xml:space="preserve">1. Программа - Муниципальная  программа  «Обеспечение правопорядка и безопасности населения на территориии муниципального образования Пеновский муниципальный округ на 2021-2025 годы»
</t>
  </si>
  <si>
    <t xml:space="preserve">2. Подпрограмма  - подпрограмма муниципальной  программы «Обеспечение правопорядка и безопасности населения на территориии муниципального образования Пеновский муниципальный округ на 2021-2025 годы»
</t>
  </si>
  <si>
    <t>98</t>
  </si>
  <si>
    <r>
      <t>Показатель 8</t>
    </r>
    <r>
      <rPr>
        <sz val="10"/>
        <rFont val="Times New Roman"/>
        <family val="1"/>
      </rPr>
      <t xml:space="preserve">  "Численность призывников на военную службу"</t>
    </r>
  </si>
  <si>
    <t>еженедельно</t>
  </si>
  <si>
    <t>83</t>
  </si>
  <si>
    <t>чл.</t>
  </si>
  <si>
    <r>
      <t xml:space="preserve">Показатель задачи 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</si>
  <si>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t xml:space="preserve">к Постановлению  Администрации Пеновского муниципального округа          № 3  от 10.01.2022г. </t>
  </si>
  <si>
    <t xml:space="preserve">в том числе: Администрация Пеновского муниципального округа </t>
  </si>
  <si>
    <t>Показатель Административного мероприятия  "Количество приобретенных и установленных видеокамер"</t>
  </si>
  <si>
    <t xml:space="preserve"> Мероприятие 2.007 "Проведение мероприятий, направленных на профилактику терроризма и экстремизма (приобретение и установка виделкамер)"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</si>
</sst>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000000"/>
    <numFmt numFmtId="183" formatCode="#,##0.00\ &quot;₽&quot;"/>
    <numFmt numFmtId="184" formatCode="#,##0.00_ ;\-#,##0.00\ "/>
  </numFmts>
  <fonts count="6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5" borderId="12" xfId="61" applyNumberFormat="1" applyFont="1" applyFill="1" applyBorder="1" applyAlignment="1">
      <alignment horizontal="center" vertical="top" wrapText="1"/>
    </xf>
    <xf numFmtId="0" fontId="3" fillId="35" borderId="13" xfId="61" applyNumberFormat="1" applyFont="1" applyFill="1" applyBorder="1" applyAlignment="1">
      <alignment horizontal="center" vertical="top" wrapText="1"/>
    </xf>
    <xf numFmtId="0" fontId="3" fillId="0" borderId="12" xfId="61" applyNumberFormat="1" applyFont="1" applyFill="1" applyBorder="1" applyAlignment="1">
      <alignment horizontal="center" vertical="center" wrapText="1"/>
    </xf>
    <xf numFmtId="0" fontId="3" fillId="0" borderId="13" xfId="60" applyNumberFormat="1" applyFont="1" applyFill="1" applyBorder="1" applyAlignment="1">
      <alignment horizontal="center" vertical="top" wrapText="1"/>
    </xf>
    <xf numFmtId="174" fontId="3" fillId="0" borderId="13" xfId="0" applyNumberFormat="1" applyFont="1" applyFill="1" applyBorder="1" applyAlignment="1">
      <alignment horizontal="center" vertical="top" wrapText="1"/>
    </xf>
    <xf numFmtId="174" fontId="3" fillId="33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4" fontId="3" fillId="36" borderId="13" xfId="0" applyNumberFormat="1" applyFont="1" applyFill="1" applyBorder="1" applyAlignment="1">
      <alignment horizontal="center" vertical="top" wrapText="1"/>
    </xf>
    <xf numFmtId="0" fontId="3" fillId="37" borderId="13" xfId="61" applyNumberFormat="1" applyFont="1" applyFill="1" applyBorder="1" applyAlignment="1">
      <alignment horizontal="center" vertical="center" wrapText="1"/>
    </xf>
    <xf numFmtId="4" fontId="3" fillId="37" borderId="13" xfId="60" applyNumberFormat="1" applyFont="1" applyFill="1" applyBorder="1" applyAlignment="1">
      <alignment horizontal="center" vertical="top" wrapText="1"/>
    </xf>
    <xf numFmtId="0" fontId="3" fillId="38" borderId="13" xfId="61" applyNumberFormat="1" applyFont="1" applyFill="1" applyBorder="1" applyAlignment="1">
      <alignment horizontal="center" vertical="center" wrapText="1"/>
    </xf>
    <xf numFmtId="0" fontId="3" fillId="38" borderId="13" xfId="60" applyNumberFormat="1" applyFont="1" applyFill="1" applyBorder="1" applyAlignment="1">
      <alignment horizontal="center" vertical="top" wrapText="1"/>
    </xf>
    <xf numFmtId="4" fontId="3" fillId="38" borderId="13" xfId="60" applyNumberFormat="1" applyFont="1" applyFill="1" applyBorder="1" applyAlignment="1">
      <alignment horizontal="center" vertical="top" wrapText="1"/>
    </xf>
    <xf numFmtId="0" fontId="3" fillId="33" borderId="13" xfId="61" applyNumberFormat="1" applyFont="1" applyFill="1" applyBorder="1" applyAlignment="1">
      <alignment horizontal="center" vertical="center" wrapText="1"/>
    </xf>
    <xf numFmtId="0" fontId="3" fillId="33" borderId="13" xfId="6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7" borderId="14" xfId="0" applyFont="1" applyFill="1" applyBorder="1" applyAlignment="1">
      <alignment horizontal="justify" vertical="top" wrapText="1"/>
    </xf>
    <xf numFmtId="0" fontId="3" fillId="37" borderId="13" xfId="60" applyNumberFormat="1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justify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8" borderId="12" xfId="61" applyNumberFormat="1" applyFont="1" applyFill="1" applyBorder="1" applyAlignment="1">
      <alignment horizontal="center" vertical="center" wrapText="1"/>
    </xf>
    <xf numFmtId="0" fontId="3" fillId="38" borderId="15" xfId="6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8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justify" vertical="center" wrapText="1"/>
      <protection hidden="1"/>
    </xf>
    <xf numFmtId="0" fontId="3" fillId="33" borderId="18" xfId="61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justify" vertical="top" wrapText="1"/>
    </xf>
    <xf numFmtId="0" fontId="3" fillId="34" borderId="13" xfId="61" applyNumberFormat="1" applyFont="1" applyFill="1" applyBorder="1" applyAlignment="1">
      <alignment horizontal="center" vertical="center" wrapText="1"/>
    </xf>
    <xf numFmtId="0" fontId="3" fillId="34" borderId="13" xfId="60" applyNumberFormat="1" applyFont="1" applyFill="1" applyBorder="1" applyAlignment="1">
      <alignment horizontal="center" vertical="top" wrapText="1"/>
    </xf>
    <xf numFmtId="0" fontId="3" fillId="38" borderId="18" xfId="61" applyNumberFormat="1" applyFont="1" applyFill="1" applyBorder="1" applyAlignment="1">
      <alignment horizontal="center" vertical="center" wrapText="1"/>
    </xf>
    <xf numFmtId="4" fontId="3" fillId="38" borderId="15" xfId="6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2" fontId="3" fillId="38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9" fillId="38" borderId="10" xfId="0" applyFont="1" applyFill="1" applyBorder="1" applyAlignment="1">
      <alignment horizontal="center" vertical="center"/>
    </xf>
    <xf numFmtId="49" fontId="3" fillId="38" borderId="22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3" fillId="34" borderId="13" xfId="60" applyNumberFormat="1" applyFont="1" applyFill="1" applyBorder="1" applyAlignment="1">
      <alignment horizontal="center" vertical="top" wrapText="1"/>
    </xf>
    <xf numFmtId="49" fontId="0" fillId="38" borderId="10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37" borderId="12" xfId="61" applyNumberFormat="1" applyFont="1" applyFill="1" applyBorder="1" applyAlignment="1">
      <alignment horizontal="center" vertical="center" wrapText="1"/>
    </xf>
    <xf numFmtId="0" fontId="3" fillId="0" borderId="18" xfId="61" applyNumberFormat="1" applyFont="1" applyFill="1" applyBorder="1" applyAlignment="1">
      <alignment horizontal="center" vertical="center" wrapText="1"/>
    </xf>
    <xf numFmtId="0" fontId="3" fillId="37" borderId="23" xfId="61" applyNumberFormat="1" applyFont="1" applyFill="1" applyBorder="1" applyAlignment="1">
      <alignment horizontal="center" vertical="center" wrapText="1"/>
    </xf>
    <xf numFmtId="0" fontId="3" fillId="38" borderId="24" xfId="61" applyNumberFormat="1" applyFont="1" applyFill="1" applyBorder="1" applyAlignment="1">
      <alignment horizontal="center" vertical="center" wrapText="1"/>
    </xf>
    <xf numFmtId="0" fontId="4" fillId="34" borderId="11" xfId="61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top" wrapText="1"/>
    </xf>
    <xf numFmtId="49" fontId="0" fillId="37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3" fillId="38" borderId="13" xfId="60" applyNumberFormat="1" applyFont="1" applyFill="1" applyBorder="1" applyAlignment="1">
      <alignment horizontal="center" vertical="top" wrapText="1"/>
    </xf>
    <xf numFmtId="0" fontId="4" fillId="37" borderId="25" xfId="0" applyFont="1" applyFill="1" applyBorder="1" applyAlignment="1">
      <alignment horizontal="justify" vertical="top" wrapText="1"/>
    </xf>
    <xf numFmtId="49" fontId="9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26" xfId="0" applyBorder="1" applyAlignment="1">
      <alignment/>
    </xf>
    <xf numFmtId="0" fontId="12" fillId="0" borderId="25" xfId="0" applyFont="1" applyBorder="1" applyAlignment="1">
      <alignment vertical="top" wrapText="1"/>
    </xf>
    <xf numFmtId="0" fontId="0" fillId="38" borderId="26" xfId="0" applyFill="1" applyBorder="1" applyAlignment="1">
      <alignment/>
    </xf>
    <xf numFmtId="0" fontId="3" fillId="38" borderId="20" xfId="61" applyNumberFormat="1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top" wrapText="1"/>
    </xf>
    <xf numFmtId="0" fontId="3" fillId="38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38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37" borderId="20" xfId="0" applyFill="1" applyBorder="1" applyAlignment="1">
      <alignment/>
    </xf>
    <xf numFmtId="0" fontId="0" fillId="34" borderId="20" xfId="0" applyFill="1" applyBorder="1" applyAlignment="1">
      <alignment/>
    </xf>
    <xf numFmtId="0" fontId="3" fillId="0" borderId="20" xfId="61" applyNumberFormat="1" applyFont="1" applyFill="1" applyBorder="1" applyAlignment="1">
      <alignment horizontal="center" vertical="center" wrapText="1"/>
    </xf>
    <xf numFmtId="49" fontId="0" fillId="34" borderId="20" xfId="0" applyNumberFormat="1" applyFill="1" applyBorder="1" applyAlignment="1">
      <alignment wrapText="1"/>
    </xf>
    <xf numFmtId="49" fontId="0" fillId="38" borderId="20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38" borderId="28" xfId="0" applyFill="1" applyBorder="1" applyAlignment="1">
      <alignment/>
    </xf>
    <xf numFmtId="0" fontId="4" fillId="38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38" borderId="30" xfId="0" applyFont="1" applyFill="1" applyBorder="1" applyAlignment="1">
      <alignment vertical="top" wrapText="1"/>
    </xf>
    <xf numFmtId="0" fontId="4" fillId="38" borderId="29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horizontal="justify" vertical="top" wrapText="1"/>
    </xf>
    <xf numFmtId="0" fontId="4" fillId="38" borderId="29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12" fillId="34" borderId="29" xfId="0" applyFont="1" applyFill="1" applyBorder="1" applyAlignment="1">
      <alignment vertical="top" wrapText="1"/>
    </xf>
    <xf numFmtId="0" fontId="2" fillId="37" borderId="29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6" fillId="33" borderId="29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 wrapText="1"/>
    </xf>
    <xf numFmtId="0" fontId="7" fillId="38" borderId="29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vertical="top" wrapText="1"/>
    </xf>
    <xf numFmtId="0" fontId="6" fillId="37" borderId="29" xfId="0" applyFont="1" applyFill="1" applyBorder="1" applyAlignment="1">
      <alignment vertical="top" wrapText="1"/>
    </xf>
    <xf numFmtId="49" fontId="7" fillId="0" borderId="29" xfId="0" applyNumberFormat="1" applyFont="1" applyBorder="1" applyAlignment="1">
      <alignment horizontal="justify" wrapText="1"/>
    </xf>
    <xf numFmtId="0" fontId="12" fillId="38" borderId="29" xfId="0" applyFont="1" applyFill="1" applyBorder="1" applyAlignment="1">
      <alignment wrapText="1"/>
    </xf>
    <xf numFmtId="0" fontId="12" fillId="33" borderId="29" xfId="0" applyFont="1" applyFill="1" applyBorder="1" applyAlignment="1">
      <alignment wrapText="1"/>
    </xf>
    <xf numFmtId="0" fontId="12" fillId="37" borderId="29" xfId="0" applyFont="1" applyFill="1" applyBorder="1" applyAlignment="1">
      <alignment wrapText="1"/>
    </xf>
    <xf numFmtId="0" fontId="12" fillId="0" borderId="29" xfId="0" applyFont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49" fontId="12" fillId="38" borderId="29" xfId="0" applyNumberFormat="1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4" fillId="37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37" borderId="19" xfId="60" applyNumberFormat="1" applyFont="1" applyFill="1" applyBorder="1" applyAlignment="1">
      <alignment horizontal="justify" vertical="center" wrapText="1"/>
    </xf>
    <xf numFmtId="0" fontId="4" fillId="0" borderId="29" xfId="60" applyNumberFormat="1" applyFont="1" applyFill="1" applyBorder="1" applyAlignment="1">
      <alignment horizontal="justify" vertical="center" wrapText="1"/>
    </xf>
    <xf numFmtId="0" fontId="4" fillId="38" borderId="29" xfId="60" applyNumberFormat="1" applyFont="1" applyFill="1" applyBorder="1" applyAlignment="1">
      <alignment horizontal="justify" vertical="center" wrapText="1"/>
    </xf>
    <xf numFmtId="0" fontId="4" fillId="38" borderId="31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49" fontId="12" fillId="34" borderId="29" xfId="0" applyNumberFormat="1" applyFont="1" applyFill="1" applyBorder="1" applyAlignment="1">
      <alignment wrapText="1"/>
    </xf>
    <xf numFmtId="49" fontId="12" fillId="37" borderId="29" xfId="0" applyNumberFormat="1" applyFont="1" applyFill="1" applyBorder="1" applyAlignment="1">
      <alignment wrapText="1"/>
    </xf>
    <xf numFmtId="2" fontId="12" fillId="38" borderId="29" xfId="0" applyNumberFormat="1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34" borderId="19" xfId="0" applyNumberFormat="1" applyFont="1" applyFill="1" applyBorder="1" applyAlignment="1">
      <alignment wrapText="1"/>
    </xf>
    <xf numFmtId="49" fontId="12" fillId="37" borderId="19" xfId="0" applyNumberFormat="1" applyFont="1" applyFill="1" applyBorder="1" applyAlignment="1">
      <alignment wrapText="1"/>
    </xf>
    <xf numFmtId="49" fontId="12" fillId="0" borderId="19" xfId="0" applyNumberFormat="1" applyFont="1" applyBorder="1" applyAlignment="1">
      <alignment wrapText="1"/>
    </xf>
    <xf numFmtId="0" fontId="4" fillId="34" borderId="24" xfId="61" applyNumberFormat="1" applyFont="1" applyFill="1" applyBorder="1" applyAlignment="1">
      <alignment horizontal="center" vertical="center" wrapText="1"/>
    </xf>
    <xf numFmtId="0" fontId="3" fillId="36" borderId="12" xfId="61" applyNumberFormat="1" applyFont="1" applyFill="1" applyBorder="1" applyAlignment="1">
      <alignment horizontal="center" vertical="center" wrapText="1"/>
    </xf>
    <xf numFmtId="0" fontId="4" fillId="34" borderId="16" xfId="60" applyNumberFormat="1" applyFont="1" applyFill="1" applyBorder="1" applyAlignment="1">
      <alignment horizontal="justify" vertical="center" wrapText="1"/>
    </xf>
    <xf numFmtId="0" fontId="4" fillId="34" borderId="25" xfId="60" applyNumberFormat="1" applyFont="1" applyFill="1" applyBorder="1" applyAlignment="1">
      <alignment horizontal="justify" vertical="center" wrapText="1"/>
    </xf>
    <xf numFmtId="0" fontId="4" fillId="35" borderId="29" xfId="0" applyFont="1" applyFill="1" applyBorder="1" applyAlignment="1">
      <alignment horizontal="justify" vertical="top" wrapText="1"/>
    </xf>
    <xf numFmtId="0" fontId="4" fillId="0" borderId="32" xfId="60" applyNumberFormat="1" applyFont="1" applyFill="1" applyBorder="1" applyAlignment="1">
      <alignment horizontal="justify" vertical="center" wrapText="1"/>
    </xf>
    <xf numFmtId="0" fontId="3" fillId="33" borderId="20" xfId="61" applyNumberFormat="1" applyFont="1" applyFill="1" applyBorder="1" applyAlignment="1">
      <alignment horizontal="center" vertical="center" wrapText="1"/>
    </xf>
    <xf numFmtId="0" fontId="4" fillId="37" borderId="25" xfId="60" applyNumberFormat="1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3" fillId="33" borderId="12" xfId="6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8" borderId="33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vertical="top" wrapText="1"/>
    </xf>
    <xf numFmtId="0" fontId="4" fillId="38" borderId="34" xfId="0" applyFont="1" applyFill="1" applyBorder="1" applyAlignment="1">
      <alignment horizontal="left" vertical="top" wrapText="1"/>
    </xf>
    <xf numFmtId="2" fontId="3" fillId="38" borderId="13" xfId="60" applyNumberFormat="1" applyFont="1" applyFill="1" applyBorder="1" applyAlignment="1">
      <alignment horizontal="center" vertical="top" wrapText="1"/>
    </xf>
    <xf numFmtId="2" fontId="0" fillId="38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3" fillId="37" borderId="13" xfId="60" applyNumberFormat="1" applyFont="1" applyFill="1" applyBorder="1" applyAlignment="1">
      <alignment horizontal="center" vertical="top" wrapText="1"/>
    </xf>
    <xf numFmtId="2" fontId="3" fillId="34" borderId="13" xfId="60" applyNumberFormat="1" applyFont="1" applyFill="1" applyBorder="1" applyAlignment="1">
      <alignment horizontal="center" vertical="top" wrapText="1"/>
    </xf>
    <xf numFmtId="2" fontId="9" fillId="37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top" wrapText="1"/>
    </xf>
    <xf numFmtId="2" fontId="3" fillId="37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6" borderId="13" xfId="0" applyNumberFormat="1" applyFont="1" applyFill="1" applyBorder="1" applyAlignment="1">
      <alignment horizontal="center" vertical="top" wrapText="1"/>
    </xf>
    <xf numFmtId="2" fontId="3" fillId="36" borderId="11" xfId="0" applyNumberFormat="1" applyFont="1" applyFill="1" applyBorder="1" applyAlignment="1">
      <alignment horizontal="center" vertical="top" wrapText="1"/>
    </xf>
    <xf numFmtId="0" fontId="4" fillId="0" borderId="19" xfId="60" applyNumberFormat="1" applyFont="1" applyFill="1" applyBorder="1" applyAlignment="1">
      <alignment horizontal="justify" vertical="center" wrapText="1"/>
    </xf>
    <xf numFmtId="0" fontId="4" fillId="36" borderId="14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/>
    </xf>
    <xf numFmtId="49" fontId="2" fillId="33" borderId="12" xfId="61" applyNumberFormat="1" applyFont="1" applyFill="1" applyBorder="1" applyAlignment="1">
      <alignment horizontal="center" vertical="center" wrapText="1"/>
    </xf>
    <xf numFmtId="0" fontId="3" fillId="37" borderId="24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1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33" borderId="24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>
      <alignment/>
    </xf>
    <xf numFmtId="0" fontId="3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37" borderId="35" xfId="6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8" borderId="21" xfId="60" applyNumberFormat="1" applyFont="1" applyFill="1" applyBorder="1" applyAlignment="1">
      <alignment horizontal="center" vertical="top" wrapText="1"/>
    </xf>
    <xf numFmtId="49" fontId="3" fillId="33" borderId="22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7" fillId="38" borderId="13" xfId="60" applyNumberFormat="1" applyFont="1" applyFill="1" applyBorder="1" applyAlignment="1">
      <alignment horizontal="center" vertical="top" wrapText="1"/>
    </xf>
    <xf numFmtId="2" fontId="1" fillId="38" borderId="10" xfId="0" applyNumberFormat="1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 vertical="center"/>
    </xf>
    <xf numFmtId="2" fontId="3" fillId="38" borderId="15" xfId="6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34" borderId="36" xfId="0" applyFill="1" applyBorder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12" fillId="38" borderId="30" xfId="0" applyNumberFormat="1" applyFont="1" applyFill="1" applyBorder="1" applyAlignment="1">
      <alignment wrapText="1"/>
    </xf>
    <xf numFmtId="49" fontId="12" fillId="0" borderId="33" xfId="0" applyNumberFormat="1" applyFont="1" applyBorder="1" applyAlignment="1">
      <alignment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33" borderId="31" xfId="0" applyFont="1" applyFill="1" applyBorder="1" applyAlignment="1">
      <alignment/>
    </xf>
    <xf numFmtId="0" fontId="12" fillId="33" borderId="30" xfId="0" applyFont="1" applyFill="1" applyBorder="1" applyAlignment="1">
      <alignment vertical="center" wrapText="1"/>
    </xf>
    <xf numFmtId="49" fontId="12" fillId="0" borderId="34" xfId="0" applyNumberFormat="1" applyFont="1" applyBorder="1" applyAlignment="1">
      <alignment wrapText="1"/>
    </xf>
    <xf numFmtId="174" fontId="4" fillId="39" borderId="11" xfId="0" applyNumberFormat="1" applyFont="1" applyFill="1" applyBorder="1" applyAlignment="1">
      <alignment horizontal="center" vertical="top" wrapText="1"/>
    </xf>
    <xf numFmtId="0" fontId="3" fillId="39" borderId="13" xfId="61" applyNumberFormat="1" applyFont="1" applyFill="1" applyBorder="1" applyAlignment="1">
      <alignment horizontal="center" vertical="top" wrapText="1"/>
    </xf>
    <xf numFmtId="174" fontId="3" fillId="39" borderId="13" xfId="0" applyNumberFormat="1" applyFont="1" applyFill="1" applyBorder="1" applyAlignment="1">
      <alignment horizontal="center" vertical="top" wrapText="1"/>
    </xf>
    <xf numFmtId="49" fontId="3" fillId="39" borderId="13" xfId="0" applyNumberFormat="1" applyFont="1" applyFill="1" applyBorder="1" applyAlignment="1">
      <alignment horizontal="center" vertical="top" wrapText="1"/>
    </xf>
    <xf numFmtId="2" fontId="3" fillId="39" borderId="13" xfId="0" applyNumberFormat="1" applyFont="1" applyFill="1" applyBorder="1" applyAlignment="1">
      <alignment horizontal="center" vertical="top" wrapText="1"/>
    </xf>
    <xf numFmtId="2" fontId="3" fillId="39" borderId="13" xfId="60" applyNumberFormat="1" applyFont="1" applyFill="1" applyBorder="1" applyAlignment="1">
      <alignment horizontal="center" vertical="top" wrapText="1"/>
    </xf>
    <xf numFmtId="0" fontId="3" fillId="39" borderId="13" xfId="60" applyNumberFormat="1" applyFont="1" applyFill="1" applyBorder="1" applyAlignment="1">
      <alignment horizontal="center" vertical="top" wrapText="1"/>
    </xf>
    <xf numFmtId="3" fontId="3" fillId="39" borderId="13" xfId="0" applyNumberFormat="1" applyFont="1" applyFill="1" applyBorder="1" applyAlignment="1">
      <alignment horizontal="center" vertical="top" wrapText="1"/>
    </xf>
    <xf numFmtId="49" fontId="2" fillId="39" borderId="13" xfId="0" applyNumberFormat="1" applyFont="1" applyFill="1" applyBorder="1" applyAlignment="1">
      <alignment horizontal="center" vertical="top" wrapText="1"/>
    </xf>
    <xf numFmtId="0" fontId="3" fillId="39" borderId="15" xfId="60" applyNumberFormat="1" applyFont="1" applyFill="1" applyBorder="1" applyAlignment="1">
      <alignment horizontal="center" vertical="top" wrapText="1"/>
    </xf>
    <xf numFmtId="49" fontId="3" fillId="39" borderId="15" xfId="0" applyNumberFormat="1" applyFont="1" applyFill="1" applyBorder="1" applyAlignment="1">
      <alignment horizontal="center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4" fontId="3" fillId="39" borderId="15" xfId="60" applyNumberFormat="1" applyFont="1" applyFill="1" applyBorder="1" applyAlignment="1">
      <alignment horizontal="center" vertical="top" wrapText="1"/>
    </xf>
    <xf numFmtId="2" fontId="3" fillId="39" borderId="15" xfId="6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2" fontId="9" fillId="39" borderId="1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1" fillId="39" borderId="10" xfId="0" applyNumberFormat="1" applyFont="1" applyFill="1" applyBorder="1" applyAlignment="1">
      <alignment horizontal="center"/>
    </xf>
    <xf numFmtId="2" fontId="17" fillId="39" borderId="13" xfId="60" applyNumberFormat="1" applyFont="1" applyFill="1" applyBorder="1" applyAlignment="1">
      <alignment horizontal="center" vertical="top" wrapText="1"/>
    </xf>
    <xf numFmtId="0" fontId="3" fillId="39" borderId="13" xfId="0" applyNumberFormat="1" applyFont="1" applyFill="1" applyBorder="1" applyAlignment="1">
      <alignment horizontal="center" vertical="top" wrapText="1"/>
    </xf>
    <xf numFmtId="4" fontId="3" fillId="39" borderId="13" xfId="60" applyNumberFormat="1" applyFont="1" applyFill="1" applyBorder="1" applyAlignment="1">
      <alignment horizontal="center" vertical="top" wrapText="1"/>
    </xf>
    <xf numFmtId="49" fontId="0" fillId="39" borderId="10" xfId="0" applyNumberFormat="1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17" xfId="0" applyFill="1" applyBorder="1" applyAlignment="1">
      <alignment/>
    </xf>
    <xf numFmtId="17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3" fontId="3" fillId="38" borderId="13" xfId="0" applyNumberFormat="1" applyFont="1" applyFill="1" applyBorder="1" applyAlignment="1">
      <alignment horizontal="center" vertical="top" wrapText="1"/>
    </xf>
    <xf numFmtId="0" fontId="12" fillId="38" borderId="40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3" fontId="3" fillId="38" borderId="11" xfId="0" applyNumberFormat="1" applyFont="1" applyFill="1" applyBorder="1" applyAlignment="1">
      <alignment horizontal="center" vertical="top" wrapText="1"/>
    </xf>
    <xf numFmtId="0" fontId="12" fillId="38" borderId="14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8" borderId="11" xfId="0" applyNumberFormat="1" applyFont="1" applyFill="1" applyBorder="1" applyAlignment="1">
      <alignment horizontal="center" vertical="top" wrapText="1"/>
    </xf>
    <xf numFmtId="0" fontId="12" fillId="0" borderId="19" xfId="0" applyFont="1" applyBorder="1" applyAlignment="1">
      <alignment wrapText="1"/>
    </xf>
    <xf numFmtId="0" fontId="2" fillId="37" borderId="40" xfId="0" applyFont="1" applyFill="1" applyBorder="1" applyAlignment="1">
      <alignment wrapText="1"/>
    </xf>
    <xf numFmtId="0" fontId="3" fillId="0" borderId="27" xfId="0" applyFont="1" applyFill="1" applyBorder="1" applyAlignment="1">
      <alignment vertical="top" wrapText="1"/>
    </xf>
    <xf numFmtId="0" fontId="3" fillId="37" borderId="27" xfId="0" applyFont="1" applyFill="1" applyBorder="1" applyAlignment="1">
      <alignment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vertical="top" wrapText="1"/>
    </xf>
    <xf numFmtId="0" fontId="12" fillId="0" borderId="14" xfId="0" applyFont="1" applyBorder="1" applyAlignment="1">
      <alignment horizontal="justify" wrapText="1"/>
    </xf>
    <xf numFmtId="0" fontId="4" fillId="0" borderId="10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12" fillId="38" borderId="10" xfId="0" applyNumberFormat="1" applyFont="1" applyFill="1" applyBorder="1" applyAlignment="1">
      <alignment wrapText="1"/>
    </xf>
    <xf numFmtId="49" fontId="12" fillId="38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0" fontId="0" fillId="33" borderId="28" xfId="0" applyFill="1" applyBorder="1" applyAlignment="1">
      <alignment/>
    </xf>
    <xf numFmtId="0" fontId="3" fillId="33" borderId="41" xfId="61" applyNumberFormat="1" applyFont="1" applyFill="1" applyBorder="1" applyAlignment="1" applyProtection="1">
      <alignment horizontal="center" vertical="center" wrapText="1"/>
      <protection hidden="1"/>
    </xf>
    <xf numFmtId="49" fontId="12" fillId="0" borderId="25" xfId="0" applyNumberFormat="1" applyFont="1" applyBorder="1" applyAlignment="1">
      <alignment wrapText="1"/>
    </xf>
    <xf numFmtId="0" fontId="12" fillId="38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38" borderId="14" xfId="0" applyFont="1" applyFill="1" applyBorder="1" applyAlignment="1">
      <alignment vertical="top" wrapText="1"/>
    </xf>
    <xf numFmtId="0" fontId="0" fillId="38" borderId="39" xfId="0" applyFill="1" applyBorder="1" applyAlignment="1">
      <alignment/>
    </xf>
    <xf numFmtId="0" fontId="12" fillId="38" borderId="36" xfId="0" applyFont="1" applyFill="1" applyBorder="1" applyAlignment="1">
      <alignment wrapText="1"/>
    </xf>
    <xf numFmtId="0" fontId="0" fillId="38" borderId="38" xfId="0" applyFill="1" applyBorder="1" applyAlignment="1">
      <alignment/>
    </xf>
    <xf numFmtId="0" fontId="12" fillId="33" borderId="30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38" borderId="10" xfId="0" applyFont="1" applyFill="1" applyBorder="1" applyAlignment="1">
      <alignment wrapText="1"/>
    </xf>
    <xf numFmtId="0" fontId="3" fillId="33" borderId="26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>
      <alignment horizontal="left" wrapText="1"/>
    </xf>
    <xf numFmtId="0" fontId="12" fillId="38" borderId="10" xfId="0" applyFont="1" applyFill="1" applyBorder="1" applyAlignment="1">
      <alignment horizontal="justify"/>
    </xf>
    <xf numFmtId="0" fontId="0" fillId="38" borderId="17" xfId="0" applyFill="1" applyBorder="1" applyAlignment="1">
      <alignment/>
    </xf>
    <xf numFmtId="0" fontId="0" fillId="33" borderId="10" xfId="0" applyFill="1" applyBorder="1" applyAlignment="1">
      <alignment wrapText="1"/>
    </xf>
    <xf numFmtId="0" fontId="4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3" xfId="61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12" fillId="37" borderId="10" xfId="0" applyFont="1" applyFill="1" applyBorder="1" applyAlignment="1" applyProtection="1">
      <alignment horizontal="center" vertical="center"/>
      <protection hidden="1"/>
    </xf>
    <xf numFmtId="0" fontId="2" fillId="38" borderId="10" xfId="0" applyFont="1" applyFill="1" applyBorder="1" applyAlignment="1" applyProtection="1">
      <alignment horizontal="center" vertical="center"/>
      <protection hidden="1"/>
    </xf>
    <xf numFmtId="0" fontId="12" fillId="38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4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42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21" fillId="38" borderId="14" xfId="0" applyFont="1" applyFill="1" applyBorder="1" applyAlignment="1">
      <alignment horizontal="justify" vertical="top" wrapText="1"/>
    </xf>
    <xf numFmtId="0" fontId="20" fillId="38" borderId="13" xfId="61" applyNumberFormat="1" applyFont="1" applyFill="1" applyBorder="1" applyAlignment="1">
      <alignment horizontal="center" vertical="center" wrapText="1"/>
    </xf>
    <xf numFmtId="2" fontId="20" fillId="38" borderId="13" xfId="60" applyNumberFormat="1" applyFont="1" applyFill="1" applyBorder="1" applyAlignment="1">
      <alignment horizontal="center" vertical="top" wrapText="1"/>
    </xf>
    <xf numFmtId="2" fontId="20" fillId="38" borderId="13" xfId="0" applyNumberFormat="1" applyFont="1" applyFill="1" applyBorder="1" applyAlignment="1">
      <alignment horizontal="center" vertical="top" wrapText="1"/>
    </xf>
    <xf numFmtId="2" fontId="20" fillId="38" borderId="11" xfId="0" applyNumberFormat="1" applyFont="1" applyFill="1" applyBorder="1" applyAlignment="1">
      <alignment horizontal="center" vertical="top" wrapText="1"/>
    </xf>
    <xf numFmtId="0" fontId="21" fillId="38" borderId="40" xfId="0" applyFont="1" applyFill="1" applyBorder="1" applyAlignment="1">
      <alignment wrapText="1"/>
    </xf>
    <xf numFmtId="0" fontId="21" fillId="38" borderId="19" xfId="0" applyFont="1" applyFill="1" applyBorder="1" applyAlignment="1">
      <alignment horizontal="justify" vertical="top" wrapText="1"/>
    </xf>
    <xf numFmtId="0" fontId="21" fillId="38" borderId="30" xfId="0" applyFont="1" applyFill="1" applyBorder="1" applyAlignment="1">
      <alignment vertical="top" wrapText="1"/>
    </xf>
    <xf numFmtId="0" fontId="21" fillId="38" borderId="29" xfId="0" applyFont="1" applyFill="1" applyBorder="1" applyAlignment="1">
      <alignment vertical="top" wrapText="1"/>
    </xf>
    <xf numFmtId="0" fontId="21" fillId="38" borderId="29" xfId="0" applyFont="1" applyFill="1" applyBorder="1" applyAlignment="1">
      <alignment wrapText="1"/>
    </xf>
    <xf numFmtId="2" fontId="21" fillId="38" borderId="29" xfId="0" applyNumberFormat="1" applyFont="1" applyFill="1" applyBorder="1" applyAlignment="1">
      <alignment wrapText="1"/>
    </xf>
    <xf numFmtId="49" fontId="21" fillId="38" borderId="29" xfId="0" applyNumberFormat="1" applyFont="1" applyFill="1" applyBorder="1" applyAlignment="1">
      <alignment wrapText="1"/>
    </xf>
    <xf numFmtId="0" fontId="21" fillId="38" borderId="13" xfId="61" applyNumberFormat="1" applyFont="1" applyFill="1" applyBorder="1" applyAlignment="1">
      <alignment horizontal="center" vertical="center" wrapText="1"/>
    </xf>
    <xf numFmtId="4" fontId="21" fillId="38" borderId="13" xfId="0" applyNumberFormat="1" applyFont="1" applyFill="1" applyBorder="1" applyAlignment="1">
      <alignment horizontal="center" vertical="top" wrapText="1"/>
    </xf>
    <xf numFmtId="3" fontId="21" fillId="38" borderId="13" xfId="0" applyNumberFormat="1" applyFont="1" applyFill="1" applyBorder="1" applyAlignment="1">
      <alignment horizontal="center" vertical="top" wrapText="1"/>
    </xf>
    <xf numFmtId="0" fontId="21" fillId="38" borderId="20" xfId="0" applyFont="1" applyFill="1" applyBorder="1" applyAlignment="1">
      <alignment horizontal="center" vertical="top" wrapText="1"/>
    </xf>
    <xf numFmtId="4" fontId="21" fillId="38" borderId="15" xfId="60" applyNumberFormat="1" applyFont="1" applyFill="1" applyBorder="1" applyAlignment="1">
      <alignment horizontal="center" vertical="top" wrapText="1"/>
    </xf>
    <xf numFmtId="2" fontId="21" fillId="38" borderId="21" xfId="0" applyNumberFormat="1" applyFont="1" applyFill="1" applyBorder="1" applyAlignment="1">
      <alignment horizontal="center" vertical="top" wrapText="1"/>
    </xf>
    <xf numFmtId="2" fontId="21" fillId="38" borderId="15" xfId="60" applyNumberFormat="1" applyFont="1" applyFill="1" applyBorder="1" applyAlignment="1">
      <alignment horizontal="center" vertical="top" wrapText="1"/>
    </xf>
    <xf numFmtId="2" fontId="21" fillId="38" borderId="10" xfId="0" applyNumberFormat="1" applyFont="1" applyFill="1" applyBorder="1" applyAlignment="1">
      <alignment horizontal="center" vertical="top" wrapText="1"/>
    </xf>
    <xf numFmtId="2" fontId="21" fillId="38" borderId="22" xfId="0" applyNumberFormat="1" applyFont="1" applyFill="1" applyBorder="1" applyAlignment="1">
      <alignment horizontal="center" vertical="top" wrapText="1"/>
    </xf>
    <xf numFmtId="0" fontId="22" fillId="38" borderId="20" xfId="0" applyFont="1" applyFill="1" applyBorder="1" applyAlignment="1">
      <alignment horizontal="center" vertical="top" wrapText="1"/>
    </xf>
    <xf numFmtId="2" fontId="23" fillId="38" borderId="10" xfId="0" applyNumberFormat="1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vertical="top" wrapText="1"/>
    </xf>
    <xf numFmtId="0" fontId="24" fillId="38" borderId="20" xfId="0" applyFont="1" applyFill="1" applyBorder="1" applyAlignment="1">
      <alignment/>
    </xf>
    <xf numFmtId="2" fontId="25" fillId="38" borderId="10" xfId="0" applyNumberFormat="1" applyFont="1" applyFill="1" applyBorder="1" applyAlignment="1">
      <alignment horizontal="center"/>
    </xf>
    <xf numFmtId="2" fontId="25" fillId="38" borderId="13" xfId="60" applyNumberFormat="1" applyFont="1" applyFill="1" applyBorder="1" applyAlignment="1">
      <alignment horizontal="center" vertical="top" wrapText="1"/>
    </xf>
    <xf numFmtId="2" fontId="24" fillId="38" borderId="10" xfId="0" applyNumberFormat="1" applyFont="1" applyFill="1" applyBorder="1" applyAlignment="1">
      <alignment/>
    </xf>
    <xf numFmtId="0" fontId="24" fillId="38" borderId="10" xfId="0" applyFont="1" applyFill="1" applyBorder="1" applyAlignment="1">
      <alignment/>
    </xf>
    <xf numFmtId="0" fontId="21" fillId="38" borderId="29" xfId="0" applyNumberFormat="1" applyFont="1" applyFill="1" applyBorder="1" applyAlignment="1">
      <alignment wrapText="1"/>
    </xf>
    <xf numFmtId="4" fontId="21" fillId="38" borderId="11" xfId="0" applyNumberFormat="1" applyFont="1" applyFill="1" applyBorder="1" applyAlignment="1">
      <alignment horizontal="center" vertical="top" wrapText="1"/>
    </xf>
    <xf numFmtId="2" fontId="26" fillId="38" borderId="10" xfId="0" applyNumberFormat="1" applyFont="1" applyFill="1" applyBorder="1" applyAlignment="1">
      <alignment horizontal="center" vertical="center"/>
    </xf>
    <xf numFmtId="4" fontId="20" fillId="38" borderId="13" xfId="0" applyNumberFormat="1" applyFont="1" applyFill="1" applyBorder="1" applyAlignment="1">
      <alignment horizontal="center" vertical="top" wrapText="1"/>
    </xf>
    <xf numFmtId="3" fontId="20" fillId="38" borderId="13" xfId="0" applyNumberFormat="1" applyFont="1" applyFill="1" applyBorder="1" applyAlignment="1">
      <alignment horizontal="center" vertical="top" wrapText="1"/>
    </xf>
    <xf numFmtId="4" fontId="20" fillId="38" borderId="15" xfId="60" applyNumberFormat="1" applyFont="1" applyFill="1" applyBorder="1" applyAlignment="1">
      <alignment horizontal="center" vertical="top" wrapText="1"/>
    </xf>
    <xf numFmtId="2" fontId="20" fillId="38" borderId="15" xfId="60" applyNumberFormat="1" applyFont="1" applyFill="1" applyBorder="1" applyAlignment="1">
      <alignment horizontal="center" vertical="top" wrapText="1"/>
    </xf>
    <xf numFmtId="2" fontId="20" fillId="38" borderId="10" xfId="0" applyNumberFormat="1" applyFont="1" applyFill="1" applyBorder="1" applyAlignment="1">
      <alignment horizontal="center" vertical="top" wrapText="1"/>
    </xf>
    <xf numFmtId="2" fontId="27" fillId="38" borderId="1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wrapText="1"/>
    </xf>
    <xf numFmtId="0" fontId="12" fillId="33" borderId="19" xfId="0" applyFont="1" applyFill="1" applyBorder="1" applyAlignment="1">
      <alignment wrapText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49" fontId="12" fillId="0" borderId="3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2" fillId="0" borderId="45" xfId="0" applyFont="1" applyBorder="1" applyAlignment="1">
      <alignment wrapText="1"/>
    </xf>
    <xf numFmtId="182" fontId="21" fillId="38" borderId="31" xfId="0" applyNumberFormat="1" applyFont="1" applyFill="1" applyBorder="1" applyAlignment="1">
      <alignment wrapText="1"/>
    </xf>
    <xf numFmtId="182" fontId="21" fillId="38" borderId="10" xfId="0" applyNumberFormat="1" applyFont="1" applyFill="1" applyBorder="1" applyAlignment="1">
      <alignment wrapText="1"/>
    </xf>
    <xf numFmtId="0" fontId="12" fillId="38" borderId="29" xfId="0" applyNumberFormat="1" applyFont="1" applyFill="1" applyBorder="1" applyAlignment="1">
      <alignment wrapText="1"/>
    </xf>
    <xf numFmtId="49" fontId="12" fillId="38" borderId="31" xfId="0" applyNumberFormat="1" applyFont="1" applyFill="1" applyBorder="1" applyAlignment="1">
      <alignment wrapText="1"/>
    </xf>
    <xf numFmtId="49" fontId="12" fillId="38" borderId="31" xfId="0" applyNumberFormat="1" applyFont="1" applyFill="1" applyBorder="1" applyAlignment="1">
      <alignment horizontal="justify" vertical="top" wrapText="1"/>
    </xf>
    <xf numFmtId="182" fontId="12" fillId="38" borderId="31" xfId="0" applyNumberFormat="1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38" borderId="24" xfId="61" applyNumberFormat="1" applyFont="1" applyFill="1" applyBorder="1" applyAlignment="1" applyProtection="1">
      <alignment horizontal="center" vertical="center" wrapText="1"/>
      <protection hidden="1"/>
    </xf>
    <xf numFmtId="0" fontId="12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61" applyNumberFormat="1" applyFont="1" applyFill="1" applyBorder="1" applyAlignment="1">
      <alignment horizontal="right" wrapText="1"/>
    </xf>
    <xf numFmtId="0" fontId="3" fillId="0" borderId="17" xfId="61" applyNumberFormat="1" applyFont="1" applyFill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12" fillId="0" borderId="19" xfId="0" applyFont="1" applyBorder="1" applyAlignment="1">
      <alignment vertical="center" wrapText="1"/>
    </xf>
    <xf numFmtId="0" fontId="2" fillId="33" borderId="24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61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19" xfId="0" applyFont="1" applyFill="1" applyBorder="1" applyAlignment="1">
      <alignment horizontal="justify" vertical="top" wrapText="1"/>
    </xf>
    <xf numFmtId="0" fontId="12" fillId="33" borderId="29" xfId="0" applyFont="1" applyFill="1" applyBorder="1" applyAlignment="1">
      <alignment horizontal="justify" vertical="top" wrapText="1"/>
    </xf>
    <xf numFmtId="0" fontId="0" fillId="40" borderId="0" xfId="0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3" fillId="41" borderId="13" xfId="60" applyNumberFormat="1" applyFont="1" applyFill="1" applyBorder="1" applyAlignment="1">
      <alignment horizontal="center" vertical="top" wrapText="1"/>
    </xf>
    <xf numFmtId="0" fontId="3" fillId="42" borderId="13" xfId="60" applyNumberFormat="1" applyFont="1" applyFill="1" applyBorder="1" applyAlignment="1">
      <alignment horizontal="center" vertical="top" wrapText="1"/>
    </xf>
    <xf numFmtId="0" fontId="3" fillId="41" borderId="13" xfId="6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 applyProtection="1">
      <alignment horizontal="center" vertical="center"/>
      <protection hidden="1"/>
    </xf>
    <xf numFmtId="0" fontId="12" fillId="41" borderId="10" xfId="0" applyFont="1" applyFill="1" applyBorder="1" applyAlignment="1" applyProtection="1">
      <alignment horizontal="center" vertical="center"/>
      <protection hidden="1"/>
    </xf>
    <xf numFmtId="0" fontId="3" fillId="41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1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1" borderId="13" xfId="61" applyNumberFormat="1" applyFont="1" applyFill="1" applyBorder="1" applyAlignment="1" applyProtection="1">
      <alignment horizontal="center" vertical="center" wrapText="1"/>
      <protection hidden="1"/>
    </xf>
    <xf numFmtId="0" fontId="3" fillId="41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1" borderId="29" xfId="0" applyFont="1" applyFill="1" applyBorder="1" applyAlignment="1">
      <alignment vertical="top" wrapText="1"/>
    </xf>
    <xf numFmtId="0" fontId="3" fillId="41" borderId="12" xfId="61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 applyProtection="1">
      <alignment horizontal="center" vertical="center"/>
      <protection hidden="1"/>
    </xf>
    <xf numFmtId="0" fontId="12" fillId="42" borderId="10" xfId="0" applyFont="1" applyFill="1" applyBorder="1" applyAlignment="1" applyProtection="1">
      <alignment horizontal="center" vertical="center"/>
      <protection hidden="1"/>
    </xf>
    <xf numFmtId="0" fontId="3" fillId="42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13" xfId="61" applyNumberFormat="1" applyFont="1" applyFill="1" applyBorder="1" applyAlignment="1" applyProtection="1">
      <alignment horizontal="center" vertical="center" wrapText="1"/>
      <protection hidden="1"/>
    </xf>
    <xf numFmtId="0" fontId="3" fillId="42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29" xfId="0" applyFont="1" applyFill="1" applyBorder="1" applyAlignment="1">
      <alignment vertical="top" wrapText="1"/>
    </xf>
    <xf numFmtId="0" fontId="3" fillId="42" borderId="12" xfId="61" applyNumberFormat="1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3" fillId="0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14" xfId="0" applyFont="1" applyFill="1" applyBorder="1" applyAlignment="1">
      <alignment horizontal="justify" vertical="top" wrapText="1"/>
    </xf>
    <xf numFmtId="0" fontId="3" fillId="42" borderId="24" xfId="61" applyNumberFormat="1" applyFont="1" applyFill="1" applyBorder="1" applyAlignment="1">
      <alignment horizontal="center" vertical="center" wrapText="1"/>
    </xf>
    <xf numFmtId="0" fontId="3" fillId="41" borderId="13" xfId="61" applyNumberFormat="1" applyFont="1" applyFill="1" applyBorder="1" applyAlignment="1">
      <alignment horizontal="center" vertical="center" wrapText="1"/>
    </xf>
    <xf numFmtId="0" fontId="3" fillId="42" borderId="13" xfId="61" applyNumberFormat="1" applyFont="1" applyFill="1" applyBorder="1" applyAlignment="1">
      <alignment horizontal="center" vertical="center" wrapText="1"/>
    </xf>
    <xf numFmtId="3" fontId="3" fillId="42" borderId="13" xfId="0" applyNumberFormat="1" applyFont="1" applyFill="1" applyBorder="1" applyAlignment="1">
      <alignment horizontal="center" vertical="top" wrapText="1"/>
    </xf>
    <xf numFmtId="0" fontId="12" fillId="42" borderId="40" xfId="0" applyFont="1" applyFill="1" applyBorder="1" applyAlignment="1">
      <alignment wrapText="1"/>
    </xf>
    <xf numFmtId="0" fontId="12" fillId="42" borderId="24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3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4" xfId="0" applyFont="1" applyFill="1" applyBorder="1" applyAlignment="1">
      <alignment horizontal="justify" vertical="top" wrapText="1"/>
    </xf>
    <xf numFmtId="0" fontId="2" fillId="42" borderId="13" xfId="61" applyNumberFormat="1" applyFont="1" applyFill="1" applyBorder="1" applyAlignment="1">
      <alignment horizontal="center" vertical="center" wrapText="1"/>
    </xf>
    <xf numFmtId="2" fontId="2" fillId="42" borderId="13" xfId="60" applyNumberFormat="1" applyFont="1" applyFill="1" applyBorder="1" applyAlignment="1">
      <alignment horizontal="center" vertical="top" wrapText="1"/>
    </xf>
    <xf numFmtId="2" fontId="2" fillId="42" borderId="13" xfId="0" applyNumberFormat="1" applyFont="1" applyFill="1" applyBorder="1" applyAlignment="1">
      <alignment horizontal="center" vertical="top" wrapText="1"/>
    </xf>
    <xf numFmtId="2" fontId="2" fillId="42" borderId="11" xfId="0" applyNumberFormat="1" applyFont="1" applyFill="1" applyBorder="1" applyAlignment="1">
      <alignment horizontal="center" vertical="top" wrapText="1"/>
    </xf>
    <xf numFmtId="3" fontId="3" fillId="42" borderId="11" xfId="0" applyNumberFormat="1" applyFont="1" applyFill="1" applyBorder="1" applyAlignment="1">
      <alignment horizontal="center" vertical="top" wrapText="1"/>
    </xf>
    <xf numFmtId="0" fontId="12" fillId="42" borderId="14" xfId="0" applyFont="1" applyFill="1" applyBorder="1" applyAlignment="1">
      <alignment wrapText="1"/>
    </xf>
    <xf numFmtId="0" fontId="3" fillId="42" borderId="37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0" xfId="0" applyFont="1" applyFill="1" applyBorder="1" applyAlignment="1">
      <alignment wrapText="1"/>
    </xf>
    <xf numFmtId="0" fontId="4" fillId="42" borderId="33" xfId="0" applyFont="1" applyFill="1" applyBorder="1" applyAlignment="1">
      <alignment horizontal="justify" vertical="top" wrapText="1"/>
    </xf>
    <xf numFmtId="0" fontId="4" fillId="42" borderId="29" xfId="0" applyFont="1" applyFill="1" applyBorder="1" applyAlignment="1">
      <alignment horizontal="justify" vertical="top" wrapText="1"/>
    </xf>
    <xf numFmtId="49" fontId="3" fillId="42" borderId="11" xfId="0" applyNumberFormat="1" applyFont="1" applyFill="1" applyBorder="1" applyAlignment="1">
      <alignment horizontal="center" vertical="top" wrapText="1"/>
    </xf>
    <xf numFmtId="0" fontId="4" fillId="42" borderId="34" xfId="0" applyFont="1" applyFill="1" applyBorder="1" applyAlignment="1">
      <alignment horizontal="left" vertical="top" wrapText="1"/>
    </xf>
    <xf numFmtId="0" fontId="3" fillId="42" borderId="15" xfId="60" applyNumberFormat="1" applyFont="1" applyFill="1" applyBorder="1" applyAlignment="1">
      <alignment horizontal="center" vertical="top" wrapText="1"/>
    </xf>
    <xf numFmtId="0" fontId="3" fillId="42" borderId="21" xfId="60" applyNumberFormat="1" applyFont="1" applyFill="1" applyBorder="1" applyAlignment="1">
      <alignment horizontal="center" vertical="top" wrapText="1"/>
    </xf>
    <xf numFmtId="0" fontId="4" fillId="42" borderId="30" xfId="0" applyFont="1" applyFill="1" applyBorder="1" applyAlignment="1">
      <alignment vertical="top" wrapText="1"/>
    </xf>
    <xf numFmtId="0" fontId="3" fillId="42" borderId="18" xfId="61" applyNumberFormat="1" applyFont="1" applyFill="1" applyBorder="1" applyAlignment="1">
      <alignment horizontal="center" vertical="center" wrapText="1"/>
    </xf>
    <xf numFmtId="0" fontId="3" fillId="42" borderId="20" xfId="61" applyNumberFormat="1" applyFont="1" applyFill="1" applyBorder="1" applyAlignment="1">
      <alignment horizontal="center" vertical="center" wrapText="1"/>
    </xf>
    <xf numFmtId="0" fontId="12" fillId="42" borderId="30" xfId="0" applyFont="1" applyFill="1" applyBorder="1" applyAlignment="1">
      <alignment vertical="top" wrapText="1"/>
    </xf>
    <xf numFmtId="0" fontId="12" fillId="42" borderId="29" xfId="0" applyFont="1" applyFill="1" applyBorder="1" applyAlignment="1">
      <alignment vertical="top" wrapText="1"/>
    </xf>
    <xf numFmtId="0" fontId="4" fillId="41" borderId="29" xfId="0" applyFont="1" applyFill="1" applyBorder="1" applyAlignment="1">
      <alignment horizontal="justify" vertical="top" wrapText="1"/>
    </xf>
    <xf numFmtId="0" fontId="3" fillId="42" borderId="20" xfId="0" applyFont="1" applyFill="1" applyBorder="1" applyAlignment="1">
      <alignment horizontal="center" vertical="top" wrapText="1"/>
    </xf>
    <xf numFmtId="49" fontId="3" fillId="42" borderId="10" xfId="0" applyNumberFormat="1" applyFont="1" applyFill="1" applyBorder="1" applyAlignment="1">
      <alignment horizontal="center" vertical="top" wrapText="1"/>
    </xf>
    <xf numFmtId="49" fontId="3" fillId="42" borderId="22" xfId="0" applyNumberFormat="1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vertical="top" wrapText="1"/>
    </xf>
    <xf numFmtId="0" fontId="3" fillId="42" borderId="27" xfId="0" applyFont="1" applyFill="1" applyBorder="1" applyAlignment="1">
      <alignment vertical="top" wrapText="1"/>
    </xf>
    <xf numFmtId="0" fontId="3" fillId="41" borderId="27" xfId="0" applyFont="1" applyFill="1" applyBorder="1" applyAlignment="1">
      <alignment vertical="top" wrapText="1"/>
    </xf>
    <xf numFmtId="0" fontId="12" fillId="42" borderId="10" xfId="0" applyFont="1" applyFill="1" applyBorder="1" applyAlignment="1">
      <alignment horizontal="center" vertical="center"/>
    </xf>
    <xf numFmtId="0" fontId="6" fillId="42" borderId="29" xfId="0" applyFont="1" applyFill="1" applyBorder="1" applyAlignment="1">
      <alignment vertical="top" wrapText="1"/>
    </xf>
    <xf numFmtId="0" fontId="6" fillId="42" borderId="20" xfId="0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top" wrapText="1"/>
    </xf>
    <xf numFmtId="0" fontId="7" fillId="42" borderId="29" xfId="0" applyFont="1" applyFill="1" applyBorder="1" applyAlignment="1">
      <alignment vertical="top" wrapText="1"/>
    </xf>
    <xf numFmtId="0" fontId="6" fillId="41" borderId="29" xfId="0" applyFont="1" applyFill="1" applyBorder="1" applyAlignment="1">
      <alignment vertical="top" wrapText="1"/>
    </xf>
    <xf numFmtId="2" fontId="9" fillId="41" borderId="10" xfId="0" applyNumberFormat="1" applyFont="1" applyFill="1" applyBorder="1" applyAlignment="1">
      <alignment horizontal="center" vertical="center"/>
    </xf>
    <xf numFmtId="2" fontId="2" fillId="42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2" borderId="29" xfId="0" applyFont="1" applyFill="1" applyBorder="1" applyAlignment="1">
      <alignment vertical="top" wrapText="1"/>
    </xf>
    <xf numFmtId="0" fontId="2" fillId="42" borderId="20" xfId="0" applyFont="1" applyFill="1" applyBorder="1" applyAlignment="1">
      <alignment horizontal="center" vertical="top" wrapText="1"/>
    </xf>
    <xf numFmtId="0" fontId="12" fillId="41" borderId="29" xfId="0" applyFont="1" applyFill="1" applyBorder="1" applyAlignment="1">
      <alignment wrapText="1"/>
    </xf>
    <xf numFmtId="0" fontId="0" fillId="41" borderId="20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42" borderId="29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4" fillId="41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41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42" borderId="10" xfId="61" applyNumberFormat="1" applyFont="1" applyFill="1" applyBorder="1" applyAlignment="1" applyProtection="1">
      <alignment horizontal="center" vertical="center" wrapText="1"/>
      <protection hidden="1"/>
    </xf>
    <xf numFmtId="0" fontId="2" fillId="42" borderId="10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42" borderId="16" xfId="61" applyNumberFormat="1" applyFont="1" applyFill="1" applyBorder="1" applyAlignment="1" applyProtection="1">
      <alignment horizontal="center" vertical="center" wrapText="1"/>
      <protection hidden="1"/>
    </xf>
    <xf numFmtId="0" fontId="3" fillId="42" borderId="42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36" xfId="0" applyFont="1" applyFill="1" applyBorder="1" applyAlignment="1">
      <alignment wrapText="1"/>
    </xf>
    <xf numFmtId="0" fontId="0" fillId="42" borderId="38" xfId="0" applyFill="1" applyBorder="1" applyAlignment="1">
      <alignment/>
    </xf>
    <xf numFmtId="0" fontId="12" fillId="42" borderId="10" xfId="0" applyFont="1" applyFill="1" applyBorder="1" applyAlignment="1">
      <alignment horizontal="justify"/>
    </xf>
    <xf numFmtId="0" fontId="12" fillId="42" borderId="14" xfId="0" applyFont="1" applyFill="1" applyBorder="1" applyAlignment="1">
      <alignment vertical="top" wrapText="1"/>
    </xf>
    <xf numFmtId="0" fontId="0" fillId="42" borderId="39" xfId="0" applyFill="1" applyBorder="1" applyAlignment="1">
      <alignment/>
    </xf>
    <xf numFmtId="0" fontId="0" fillId="42" borderId="17" xfId="0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2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42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42" borderId="29" xfId="0" applyFont="1" applyFill="1" applyBorder="1" applyAlignment="1">
      <alignment wrapText="1"/>
    </xf>
    <xf numFmtId="0" fontId="0" fillId="42" borderId="20" xfId="0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wrapText="1"/>
    </xf>
    <xf numFmtId="0" fontId="0" fillId="42" borderId="10" xfId="0" applyFont="1" applyFill="1" applyBorder="1" applyAlignment="1">
      <alignment/>
    </xf>
    <xf numFmtId="0" fontId="2" fillId="42" borderId="2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4" fillId="42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29" xfId="0" applyFont="1" applyFill="1" applyBorder="1" applyAlignment="1">
      <alignment horizontal="left" vertical="top" wrapText="1"/>
    </xf>
    <xf numFmtId="0" fontId="4" fillId="41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1" borderId="29" xfId="0" applyFont="1" applyFill="1" applyBorder="1" applyAlignment="1">
      <alignment horizontal="left" vertical="top" wrapText="1"/>
    </xf>
    <xf numFmtId="0" fontId="4" fillId="0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42" borderId="29" xfId="60" applyNumberFormat="1" applyFont="1" applyFill="1" applyBorder="1" applyAlignment="1">
      <alignment horizontal="justify" vertical="center" wrapText="1"/>
    </xf>
    <xf numFmtId="0" fontId="2" fillId="0" borderId="20" xfId="0" applyFont="1" applyBorder="1" applyAlignment="1">
      <alignment/>
    </xf>
    <xf numFmtId="0" fontId="4" fillId="42" borderId="31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horizontal="center" vertical="center"/>
    </xf>
    <xf numFmtId="49" fontId="12" fillId="41" borderId="29" xfId="0" applyNumberFormat="1" applyFont="1" applyFill="1" applyBorder="1" applyAlignment="1">
      <alignment wrapText="1"/>
    </xf>
    <xf numFmtId="49" fontId="12" fillId="42" borderId="29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2" fontId="2" fillId="42" borderId="29" xfId="0" applyNumberFormat="1" applyFont="1" applyFill="1" applyBorder="1" applyAlignment="1">
      <alignment wrapText="1"/>
    </xf>
    <xf numFmtId="49" fontId="2" fillId="42" borderId="29" xfId="0" applyNumberFormat="1" applyFont="1" applyFill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42" borderId="28" xfId="0" applyFont="1" applyFill="1" applyBorder="1" applyAlignment="1">
      <alignment/>
    </xf>
    <xf numFmtId="0" fontId="2" fillId="42" borderId="2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12" fillId="0" borderId="29" xfId="0" applyNumberFormat="1" applyFont="1" applyFill="1" applyBorder="1" applyAlignment="1">
      <alignment wrapText="1"/>
    </xf>
    <xf numFmtId="49" fontId="0" fillId="42" borderId="20" xfId="0" applyNumberFormat="1" applyFill="1" applyBorder="1" applyAlignment="1">
      <alignment/>
    </xf>
    <xf numFmtId="0" fontId="3" fillId="42" borderId="41" xfId="61" applyNumberFormat="1" applyFont="1" applyFill="1" applyBorder="1" applyAlignment="1" applyProtection="1">
      <alignment horizontal="center" vertical="center" wrapText="1"/>
      <protection hidden="1"/>
    </xf>
    <xf numFmtId="0" fontId="12" fillId="42" borderId="10" xfId="0" applyNumberFormat="1" applyFont="1" applyFill="1" applyBorder="1" applyAlignment="1">
      <alignment wrapText="1"/>
    </xf>
    <xf numFmtId="0" fontId="0" fillId="42" borderId="28" xfId="0" applyFill="1" applyBorder="1" applyAlignment="1">
      <alignment/>
    </xf>
    <xf numFmtId="0" fontId="0" fillId="42" borderId="26" xfId="0" applyFill="1" applyBorder="1" applyAlignment="1">
      <alignment/>
    </xf>
    <xf numFmtId="49" fontId="12" fillId="42" borderId="10" xfId="0" applyNumberFormat="1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2" fillId="41" borderId="2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2" fillId="0" borderId="25" xfId="0" applyFont="1" applyFill="1" applyBorder="1" applyAlignment="1">
      <alignment vertical="top" wrapText="1"/>
    </xf>
    <xf numFmtId="49" fontId="12" fillId="0" borderId="19" xfId="0" applyNumberFormat="1" applyFont="1" applyFill="1" applyBorder="1" applyAlignment="1">
      <alignment wrapText="1"/>
    </xf>
    <xf numFmtId="0" fontId="2" fillId="41" borderId="26" xfId="0" applyFont="1" applyFill="1" applyBorder="1" applyAlignment="1">
      <alignment/>
    </xf>
    <xf numFmtId="49" fontId="12" fillId="42" borderId="30" xfId="0" applyNumberFormat="1" applyFont="1" applyFill="1" applyBorder="1" applyAlignment="1">
      <alignment wrapText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3" fillId="0" borderId="23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>
      <alignment horizontal="center" vertical="center"/>
    </xf>
    <xf numFmtId="0" fontId="4" fillId="0" borderId="23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61" applyNumberFormat="1" applyFont="1" applyFill="1" applyBorder="1" applyAlignment="1" applyProtection="1">
      <alignment horizontal="center" vertical="center" wrapText="1"/>
      <protection hidden="1"/>
    </xf>
    <xf numFmtId="49" fontId="12" fillId="0" borderId="25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2" fillId="41" borderId="22" xfId="0" applyFont="1" applyFill="1" applyBorder="1" applyAlignment="1">
      <alignment horizontal="center" vertical="center"/>
    </xf>
    <xf numFmtId="2" fontId="2" fillId="41" borderId="10" xfId="0" applyNumberFormat="1" applyFont="1" applyFill="1" applyBorder="1" applyAlignment="1">
      <alignment/>
    </xf>
    <xf numFmtId="0" fontId="2" fillId="42" borderId="22" xfId="0" applyFont="1" applyFill="1" applyBorder="1" applyAlignment="1">
      <alignment horizontal="center" vertical="center"/>
    </xf>
    <xf numFmtId="0" fontId="2" fillId="42" borderId="29" xfId="0" applyNumberFormat="1" applyFont="1" applyFill="1" applyBorder="1" applyAlignment="1">
      <alignment wrapText="1"/>
    </xf>
    <xf numFmtId="49" fontId="12" fillId="41" borderId="10" xfId="0" applyNumberFormat="1" applyFont="1" applyFill="1" applyBorder="1" applyAlignment="1">
      <alignment wrapText="1"/>
    </xf>
    <xf numFmtId="0" fontId="0" fillId="41" borderId="28" xfId="0" applyFill="1" applyBorder="1" applyAlignment="1">
      <alignment/>
    </xf>
    <xf numFmtId="49" fontId="12" fillId="41" borderId="19" xfId="0" applyNumberFormat="1" applyFont="1" applyFill="1" applyBorder="1" applyAlignment="1">
      <alignment wrapText="1"/>
    </xf>
    <xf numFmtId="0" fontId="4" fillId="41" borderId="19" xfId="60" applyNumberFormat="1" applyFont="1" applyFill="1" applyBorder="1" applyAlignment="1">
      <alignment horizontal="justify" vertical="center" wrapText="1"/>
    </xf>
    <xf numFmtId="0" fontId="3" fillId="41" borderId="23" xfId="61" applyNumberFormat="1" applyFont="1" applyFill="1" applyBorder="1" applyAlignment="1">
      <alignment horizontal="center" vertical="center" wrapText="1"/>
    </xf>
    <xf numFmtId="4" fontId="3" fillId="41" borderId="13" xfId="60" applyNumberFormat="1" applyFont="1" applyFill="1" applyBorder="1" applyAlignment="1">
      <alignment horizontal="center" vertical="top" wrapText="1"/>
    </xf>
    <xf numFmtId="0" fontId="2" fillId="41" borderId="29" xfId="0" applyFont="1" applyFill="1" applyBorder="1" applyAlignment="1">
      <alignment vertical="top" wrapText="1"/>
    </xf>
    <xf numFmtId="0" fontId="4" fillId="41" borderId="37" xfId="61" applyNumberFormat="1" applyFont="1" applyFill="1" applyBorder="1" applyAlignment="1" applyProtection="1">
      <alignment horizontal="center" vertical="center" wrapText="1"/>
      <protection hidden="1"/>
    </xf>
    <xf numFmtId="0" fontId="12" fillId="41" borderId="10" xfId="0" applyFont="1" applyFill="1" applyBorder="1" applyAlignment="1" applyProtection="1">
      <alignment horizontal="center" vertical="center" wrapText="1"/>
      <protection hidden="1"/>
    </xf>
    <xf numFmtId="0" fontId="2" fillId="41" borderId="40" xfId="0" applyFont="1" applyFill="1" applyBorder="1" applyAlignment="1">
      <alignment wrapText="1"/>
    </xf>
    <xf numFmtId="0" fontId="3" fillId="41" borderId="20" xfId="0" applyFont="1" applyFill="1" applyBorder="1" applyAlignment="1">
      <alignment vertical="top" wrapText="1"/>
    </xf>
    <xf numFmtId="2" fontId="3" fillId="41" borderId="13" xfId="0" applyNumberFormat="1" applyFont="1" applyFill="1" applyBorder="1" applyAlignment="1">
      <alignment horizontal="center" vertical="top" wrapText="1"/>
    </xf>
    <xf numFmtId="2" fontId="3" fillId="41" borderId="11" xfId="0" applyNumberFormat="1" applyFont="1" applyFill="1" applyBorder="1" applyAlignment="1">
      <alignment horizontal="center" vertical="top" wrapText="1"/>
    </xf>
    <xf numFmtId="0" fontId="4" fillId="41" borderId="25" xfId="0" applyFont="1" applyFill="1" applyBorder="1" applyAlignment="1">
      <alignment horizontal="justify" vertical="top" wrapText="1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0" fontId="12" fillId="25" borderId="10" xfId="0" applyFont="1" applyFill="1" applyBorder="1" applyAlignment="1" applyProtection="1">
      <alignment horizontal="center" vertical="center"/>
      <protection hidden="1"/>
    </xf>
    <xf numFmtId="0" fontId="4" fillId="25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25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25" borderId="24" xfId="61" applyNumberFormat="1" applyFont="1" applyFill="1" applyBorder="1" applyAlignment="1" applyProtection="1">
      <alignment horizontal="center" vertical="center" wrapText="1"/>
      <protection hidden="1"/>
    </xf>
    <xf numFmtId="0" fontId="3" fillId="25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25" borderId="16" xfId="60" applyNumberFormat="1" applyFont="1" applyFill="1" applyBorder="1" applyAlignment="1">
      <alignment horizontal="justify" vertical="center" wrapText="1"/>
    </xf>
    <xf numFmtId="0" fontId="4" fillId="25" borderId="11" xfId="61" applyNumberFormat="1" applyFont="1" applyFill="1" applyBorder="1" applyAlignment="1">
      <alignment horizontal="center" vertical="center" wrapText="1"/>
    </xf>
    <xf numFmtId="174" fontId="4" fillId="25" borderId="11" xfId="0" applyNumberFormat="1" applyFont="1" applyFill="1" applyBorder="1" applyAlignment="1">
      <alignment horizontal="center" vertical="top" wrapText="1"/>
    </xf>
    <xf numFmtId="0" fontId="4" fillId="25" borderId="25" xfId="60" applyNumberFormat="1" applyFont="1" applyFill="1" applyBorder="1" applyAlignment="1">
      <alignment horizontal="justify" vertical="center" wrapText="1"/>
    </xf>
    <xf numFmtId="0" fontId="4" fillId="25" borderId="24" xfId="61" applyNumberFormat="1" applyFont="1" applyFill="1" applyBorder="1" applyAlignment="1">
      <alignment horizontal="center" vertical="center" wrapText="1"/>
    </xf>
    <xf numFmtId="2" fontId="3" fillId="42" borderId="13" xfId="0" applyNumberFormat="1" applyFont="1" applyFill="1" applyBorder="1" applyAlignment="1">
      <alignment horizontal="center" vertical="top" wrapText="1"/>
    </xf>
    <xf numFmtId="2" fontId="3" fillId="42" borderId="11" xfId="0" applyNumberFormat="1" applyFont="1" applyFill="1" applyBorder="1" applyAlignment="1">
      <alignment horizontal="center" vertical="top" wrapText="1"/>
    </xf>
    <xf numFmtId="0" fontId="4" fillId="25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25" borderId="14" xfId="60" applyNumberFormat="1" applyFont="1" applyFill="1" applyBorder="1" applyAlignment="1">
      <alignment horizontal="justify" vertical="center" wrapText="1"/>
    </xf>
    <xf numFmtId="0" fontId="3" fillId="25" borderId="12" xfId="61" applyNumberFormat="1" applyFont="1" applyFill="1" applyBorder="1" applyAlignment="1">
      <alignment horizontal="center" vertical="center" wrapText="1"/>
    </xf>
    <xf numFmtId="2" fontId="3" fillId="25" borderId="13" xfId="0" applyNumberFormat="1" applyFont="1" applyFill="1" applyBorder="1" applyAlignment="1">
      <alignment horizontal="center" vertical="top" wrapText="1"/>
    </xf>
    <xf numFmtId="2" fontId="3" fillId="25" borderId="11" xfId="0" applyNumberFormat="1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justify" vertical="top" wrapText="1"/>
    </xf>
    <xf numFmtId="0" fontId="3" fillId="25" borderId="13" xfId="61" applyNumberFormat="1" applyFont="1" applyFill="1" applyBorder="1" applyAlignment="1">
      <alignment horizontal="center" vertical="center" wrapText="1"/>
    </xf>
    <xf numFmtId="2" fontId="3" fillId="25" borderId="13" xfId="60" applyNumberFormat="1" applyFont="1" applyFill="1" applyBorder="1" applyAlignment="1">
      <alignment horizontal="center" vertical="top" wrapText="1"/>
    </xf>
    <xf numFmtId="0" fontId="3" fillId="25" borderId="11" xfId="0" applyNumberFormat="1" applyFont="1" applyFill="1" applyBorder="1" applyAlignment="1">
      <alignment horizontal="center" vertical="top" wrapText="1"/>
    </xf>
    <xf numFmtId="0" fontId="0" fillId="25" borderId="0" xfId="0" applyFill="1" applyAlignment="1">
      <alignment/>
    </xf>
    <xf numFmtId="0" fontId="3" fillId="42" borderId="29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justify" vertical="top" wrapText="1"/>
    </xf>
    <xf numFmtId="0" fontId="12" fillId="25" borderId="17" xfId="0" applyFont="1" applyFill="1" applyBorder="1" applyAlignment="1">
      <alignment horizontal="center" vertical="center"/>
    </xf>
    <xf numFmtId="0" fontId="12" fillId="25" borderId="29" xfId="0" applyFont="1" applyFill="1" applyBorder="1" applyAlignment="1">
      <alignment vertical="top" wrapText="1"/>
    </xf>
    <xf numFmtId="0" fontId="6" fillId="25" borderId="27" xfId="0" applyFont="1" applyFill="1" applyBorder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2" fillId="25" borderId="19" xfId="0" applyFont="1" applyFill="1" applyBorder="1" applyAlignment="1">
      <alignment wrapText="1"/>
    </xf>
    <xf numFmtId="0" fontId="0" fillId="25" borderId="39" xfId="0" applyFill="1" applyBorder="1" applyAlignment="1">
      <alignment/>
    </xf>
    <xf numFmtId="2" fontId="3" fillId="25" borderId="11" xfId="60" applyNumberFormat="1" applyFont="1" applyFill="1" applyBorder="1" applyAlignment="1">
      <alignment horizontal="center" vertical="top" wrapText="1"/>
    </xf>
    <xf numFmtId="49" fontId="12" fillId="25" borderId="29" xfId="0" applyNumberFormat="1" applyFont="1" applyFill="1" applyBorder="1" applyAlignment="1">
      <alignment wrapText="1"/>
    </xf>
    <xf numFmtId="49" fontId="2" fillId="25" borderId="20" xfId="0" applyNumberFormat="1" applyFont="1" applyFill="1" applyBorder="1" applyAlignment="1">
      <alignment wrapText="1"/>
    </xf>
    <xf numFmtId="2" fontId="2" fillId="25" borderId="10" xfId="0" applyNumberFormat="1" applyFont="1" applyFill="1" applyBorder="1" applyAlignment="1">
      <alignment/>
    </xf>
    <xf numFmtId="49" fontId="12" fillId="25" borderId="19" xfId="0" applyNumberFormat="1" applyFont="1" applyFill="1" applyBorder="1" applyAlignment="1">
      <alignment wrapText="1"/>
    </xf>
    <xf numFmtId="0" fontId="0" fillId="25" borderId="20" xfId="0" applyFill="1" applyBorder="1" applyAlignment="1">
      <alignment/>
    </xf>
    <xf numFmtId="49" fontId="12" fillId="25" borderId="10" xfId="0" applyNumberFormat="1" applyFont="1" applyFill="1" applyBorder="1" applyAlignment="1">
      <alignment wrapText="1"/>
    </xf>
    <xf numFmtId="0" fontId="0" fillId="25" borderId="28" xfId="0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/>
    </xf>
    <xf numFmtId="4" fontId="2" fillId="42" borderId="15" xfId="60" applyNumberFormat="1" applyFont="1" applyFill="1" applyBorder="1" applyAlignment="1">
      <alignment horizontal="center" vertical="top" wrapText="1"/>
    </xf>
    <xf numFmtId="2" fontId="2" fillId="42" borderId="21" xfId="0" applyNumberFormat="1" applyFont="1" applyFill="1" applyBorder="1" applyAlignment="1">
      <alignment horizontal="center" vertical="top" wrapText="1"/>
    </xf>
    <xf numFmtId="2" fontId="2" fillId="42" borderId="15" xfId="60" applyNumberFormat="1" applyFont="1" applyFill="1" applyBorder="1" applyAlignment="1">
      <alignment horizontal="center" vertical="top" wrapText="1"/>
    </xf>
    <xf numFmtId="2" fontId="2" fillId="42" borderId="10" xfId="0" applyNumberFormat="1" applyFont="1" applyFill="1" applyBorder="1" applyAlignment="1">
      <alignment horizontal="center" vertical="top" wrapText="1"/>
    </xf>
    <xf numFmtId="2" fontId="2" fillId="42" borderId="22" xfId="0" applyNumberFormat="1" applyFont="1" applyFill="1" applyBorder="1" applyAlignment="1">
      <alignment horizontal="center" vertical="top" wrapText="1"/>
    </xf>
    <xf numFmtId="2" fontId="2" fillId="41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/>
    </xf>
    <xf numFmtId="0" fontId="2" fillId="42" borderId="10" xfId="0" applyNumberFormat="1" applyFont="1" applyFill="1" applyBorder="1" applyAlignment="1">
      <alignment horizontal="left"/>
    </xf>
    <xf numFmtId="0" fontId="2" fillId="25" borderId="26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3" fillId="19" borderId="13" xfId="61" applyNumberFormat="1" applyFont="1" applyFill="1" applyBorder="1" applyAlignment="1">
      <alignment horizontal="center" vertical="top" wrapText="1"/>
    </xf>
    <xf numFmtId="0" fontId="2" fillId="19" borderId="10" xfId="0" applyFont="1" applyFill="1" applyBorder="1" applyAlignment="1" applyProtection="1">
      <alignment horizontal="center" vertical="center"/>
      <protection hidden="1"/>
    </xf>
    <xf numFmtId="0" fontId="12" fillId="19" borderId="10" xfId="0" applyFont="1" applyFill="1" applyBorder="1" applyAlignment="1" applyProtection="1">
      <alignment horizontal="center" vertical="center"/>
      <protection hidden="1"/>
    </xf>
    <xf numFmtId="0" fontId="3" fillId="19" borderId="24" xfId="61" applyNumberFormat="1" applyFont="1" applyFill="1" applyBorder="1" applyAlignment="1" applyProtection="1">
      <alignment horizontal="center" vertical="center" wrapText="1"/>
      <protection hidden="1"/>
    </xf>
    <xf numFmtId="0" fontId="4" fillId="19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9" borderId="13" xfId="61" applyNumberFormat="1" applyFont="1" applyFill="1" applyBorder="1" applyAlignment="1" applyProtection="1">
      <alignment horizontal="center" vertical="center" wrapText="1"/>
      <protection hidden="1"/>
    </xf>
    <xf numFmtId="0" fontId="3" fillId="19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9" borderId="29" xfId="0" applyFont="1" applyFill="1" applyBorder="1" applyAlignment="1">
      <alignment horizontal="justify" vertical="top" wrapText="1"/>
    </xf>
    <xf numFmtId="0" fontId="3" fillId="19" borderId="12" xfId="61" applyNumberFormat="1" applyFont="1" applyFill="1" applyBorder="1" applyAlignment="1">
      <alignment horizontal="center" vertical="top" wrapText="1"/>
    </xf>
    <xf numFmtId="2" fontId="3" fillId="42" borderId="13" xfId="60" applyNumberFormat="1" applyFont="1" applyFill="1" applyBorder="1" applyAlignment="1">
      <alignment horizontal="center" vertical="top" wrapText="1"/>
    </xf>
    <xf numFmtId="2" fontId="3" fillId="42" borderId="15" xfId="60" applyNumberFormat="1" applyFont="1" applyFill="1" applyBorder="1" applyAlignment="1">
      <alignment horizontal="center" vertical="top" wrapText="1"/>
    </xf>
    <xf numFmtId="2" fontId="3" fillId="42" borderId="21" xfId="60" applyNumberFormat="1" applyFont="1" applyFill="1" applyBorder="1" applyAlignment="1">
      <alignment horizontal="center" vertical="top" wrapText="1"/>
    </xf>
    <xf numFmtId="2" fontId="3" fillId="41" borderId="35" xfId="60" applyNumberFormat="1" applyFont="1" applyFill="1" applyBorder="1" applyAlignment="1">
      <alignment horizontal="center" vertical="top" wrapText="1"/>
    </xf>
    <xf numFmtId="2" fontId="3" fillId="41" borderId="10" xfId="0" applyNumberFormat="1" applyFont="1" applyFill="1" applyBorder="1" applyAlignment="1">
      <alignment horizontal="center" vertical="top" wrapText="1"/>
    </xf>
    <xf numFmtId="2" fontId="0" fillId="42" borderId="10" xfId="0" applyNumberFormat="1" applyFill="1" applyBorder="1" applyAlignment="1">
      <alignment/>
    </xf>
    <xf numFmtId="184" fontId="3" fillId="25" borderId="13" xfId="0" applyNumberFormat="1" applyFont="1" applyFill="1" applyBorder="1" applyAlignment="1">
      <alignment horizontal="center" vertical="top" wrapText="1"/>
    </xf>
    <xf numFmtId="2" fontId="0" fillId="41" borderId="26" xfId="0" applyNumberFormat="1" applyFill="1" applyBorder="1" applyAlignment="1">
      <alignment/>
    </xf>
    <xf numFmtId="4" fontId="4" fillId="25" borderId="11" xfId="0" applyNumberFormat="1" applyFont="1" applyFill="1" applyBorder="1" applyAlignment="1">
      <alignment horizontal="center" vertical="top" wrapText="1"/>
    </xf>
    <xf numFmtId="0" fontId="4" fillId="0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justify" vertical="top" wrapText="1"/>
    </xf>
    <xf numFmtId="0" fontId="3" fillId="0" borderId="13" xfId="61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25" borderId="16" xfId="0" applyNumberFormat="1" applyFont="1" applyFill="1" applyBorder="1" applyAlignment="1">
      <alignment horizontal="center" vertical="top" wrapText="1"/>
    </xf>
    <xf numFmtId="0" fontId="2" fillId="42" borderId="17" xfId="0" applyFont="1" applyFill="1" applyBorder="1" applyAlignment="1" applyProtection="1">
      <alignment horizontal="center" vertical="center"/>
      <protection hidden="1"/>
    </xf>
    <xf numFmtId="0" fontId="12" fillId="42" borderId="17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>
      <alignment vertical="center" wrapText="1"/>
    </xf>
    <xf numFmtId="0" fontId="3" fillId="25" borderId="10" xfId="0" applyNumberFormat="1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/>
    </xf>
    <xf numFmtId="0" fontId="0" fillId="0" borderId="36" xfId="0" applyFill="1" applyBorder="1" applyAlignment="1">
      <alignment/>
    </xf>
    <xf numFmtId="0" fontId="2" fillId="41" borderId="17" xfId="0" applyFont="1" applyFill="1" applyBorder="1" applyAlignment="1" applyProtection="1">
      <alignment horizontal="center" vertical="center"/>
      <protection hidden="1"/>
    </xf>
    <xf numFmtId="0" fontId="12" fillId="41" borderId="17" xfId="0" applyFont="1" applyFill="1" applyBorder="1" applyAlignment="1" applyProtection="1">
      <alignment horizontal="center" vertical="center"/>
      <protection hidden="1"/>
    </xf>
    <xf numFmtId="0" fontId="2" fillId="41" borderId="24" xfId="61" applyNumberFormat="1" applyFont="1" applyFill="1" applyBorder="1" applyAlignment="1" applyProtection="1">
      <alignment horizontal="center" vertical="center" wrapText="1"/>
      <protection hidden="1"/>
    </xf>
    <xf numFmtId="0" fontId="12" fillId="41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41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41" borderId="14" xfId="0" applyFont="1" applyFill="1" applyBorder="1" applyAlignment="1">
      <alignment horizontal="justify" vertical="top" wrapText="1"/>
    </xf>
    <xf numFmtId="0" fontId="2" fillId="41" borderId="11" xfId="61" applyNumberFormat="1" applyFont="1" applyFill="1" applyBorder="1" applyAlignment="1">
      <alignment horizontal="center" vertical="center" wrapText="1"/>
    </xf>
    <xf numFmtId="0" fontId="2" fillId="41" borderId="11" xfId="60" applyNumberFormat="1" applyFont="1" applyFill="1" applyBorder="1" applyAlignment="1">
      <alignment horizontal="center" vertical="top" wrapText="1"/>
    </xf>
    <xf numFmtId="2" fontId="2" fillId="41" borderId="11" xfId="0" applyNumberFormat="1" applyFont="1" applyFill="1" applyBorder="1" applyAlignment="1">
      <alignment horizontal="center" vertical="top" wrapText="1"/>
    </xf>
    <xf numFmtId="0" fontId="2" fillId="25" borderId="11" xfId="0" applyNumberFormat="1" applyFont="1" applyFill="1" applyBorder="1" applyAlignment="1">
      <alignment horizontal="center" vertical="top" wrapText="1"/>
    </xf>
    <xf numFmtId="0" fontId="12" fillId="4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25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25" borderId="10" xfId="61" applyNumberFormat="1" applyFont="1" applyFill="1" applyBorder="1" applyAlignment="1" applyProtection="1">
      <alignment horizontal="center" vertical="center" wrapText="1"/>
      <protection hidden="1"/>
    </xf>
    <xf numFmtId="0" fontId="6" fillId="42" borderId="46" xfId="0" applyFont="1" applyFill="1" applyBorder="1" applyAlignment="1">
      <alignment horizontal="justify" vertical="center"/>
    </xf>
    <xf numFmtId="49" fontId="6" fillId="42" borderId="10" xfId="0" applyNumberFormat="1" applyFont="1" applyFill="1" applyBorder="1" applyAlignment="1">
      <alignment horizontal="center" vertical="top" wrapText="1"/>
    </xf>
    <xf numFmtId="49" fontId="2" fillId="42" borderId="10" xfId="0" applyNumberFormat="1" applyFont="1" applyFill="1" applyBorder="1" applyAlignment="1">
      <alignment horizontal="center" vertical="center"/>
    </xf>
    <xf numFmtId="2" fontId="2" fillId="41" borderId="13" xfId="6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 horizontal="center" vertical="center"/>
      <protection hidden="1"/>
    </xf>
    <xf numFmtId="0" fontId="63" fillId="33" borderId="24" xfId="61" applyNumberFormat="1" applyFont="1" applyFill="1" applyBorder="1" applyAlignment="1" applyProtection="1">
      <alignment horizontal="center" vertical="center" wrapText="1"/>
      <protection hidden="1"/>
    </xf>
    <xf numFmtId="0" fontId="64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64" fillId="33" borderId="10" xfId="0" applyFont="1" applyFill="1" applyBorder="1" applyAlignment="1">
      <alignment horizontal="center" vertical="center"/>
    </xf>
    <xf numFmtId="0" fontId="63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64" fillId="0" borderId="19" xfId="0" applyFont="1" applyBorder="1" applyAlignment="1">
      <alignment wrapText="1"/>
    </xf>
    <xf numFmtId="0" fontId="65" fillId="0" borderId="20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25" borderId="11" xfId="0" applyNumberFormat="1" applyFont="1" applyFill="1" applyBorder="1" applyAlignment="1">
      <alignment horizontal="center" vertical="top" wrapText="1"/>
    </xf>
    <xf numFmtId="0" fontId="64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63" fillId="25" borderId="24" xfId="0" applyNumberFormat="1" applyFont="1" applyFill="1" applyBorder="1" applyAlignment="1">
      <alignment horizontal="center" vertical="top" wrapText="1"/>
    </xf>
    <xf numFmtId="0" fontId="65" fillId="0" borderId="28" xfId="0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26" xfId="0" applyFont="1" applyFill="1" applyBorder="1" applyAlignment="1">
      <alignment/>
    </xf>
    <xf numFmtId="0" fontId="65" fillId="0" borderId="26" xfId="0" applyFont="1" applyBorder="1" applyAlignment="1">
      <alignment/>
    </xf>
    <xf numFmtId="0" fontId="64" fillId="0" borderId="10" xfId="0" applyFont="1" applyBorder="1" applyAlignment="1">
      <alignment wrapText="1"/>
    </xf>
    <xf numFmtId="0" fontId="64" fillId="0" borderId="27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6" xfId="61" applyNumberFormat="1" applyFont="1" applyFill="1" applyBorder="1" applyAlignment="1">
      <alignment horizontal="center" vertical="center" wrapText="1"/>
    </xf>
    <xf numFmtId="0" fontId="3" fillId="0" borderId="17" xfId="61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33" borderId="26" xfId="0" applyFont="1" applyFill="1" applyBorder="1" applyAlignment="1" applyProtection="1">
      <alignment horizontal="center" vertical="center" textRotation="90" wrapText="1"/>
      <protection hidden="1"/>
    </xf>
    <xf numFmtId="0" fontId="2" fillId="33" borderId="17" xfId="0" applyFont="1" applyFill="1" applyBorder="1" applyAlignment="1" applyProtection="1">
      <alignment horizontal="center" vertical="center" textRotation="90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 vertical="distributed"/>
      <protection hidden="1"/>
    </xf>
    <xf numFmtId="0" fontId="0" fillId="0" borderId="27" xfId="0" applyBorder="1" applyAlignment="1" applyProtection="1">
      <alignment vertical="distributed"/>
      <protection hidden="1"/>
    </xf>
    <xf numFmtId="0" fontId="0" fillId="0" borderId="20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horizontal="justify" vertical="center"/>
      <protection hidden="1"/>
    </xf>
    <xf numFmtId="0" fontId="0" fillId="0" borderId="47" xfId="0" applyBorder="1" applyAlignment="1" applyProtection="1">
      <alignment horizontal="justify" vertical="center"/>
      <protection hidden="1"/>
    </xf>
    <xf numFmtId="0" fontId="0" fillId="0" borderId="28" xfId="0" applyBorder="1" applyAlignment="1" applyProtection="1">
      <alignment horizontal="justify" vertical="center"/>
      <protection hidden="1"/>
    </xf>
    <xf numFmtId="0" fontId="0" fillId="0" borderId="49" xfId="0" applyBorder="1" applyAlignment="1" applyProtection="1">
      <alignment horizontal="justify" vertical="center"/>
      <protection hidden="1"/>
    </xf>
    <xf numFmtId="0" fontId="0" fillId="0" borderId="48" xfId="0" applyBorder="1" applyAlignment="1" applyProtection="1">
      <alignment horizontal="justify" vertical="center"/>
      <protection hidden="1"/>
    </xf>
    <xf numFmtId="0" fontId="0" fillId="0" borderId="39" xfId="0" applyBorder="1" applyAlignment="1" applyProtection="1">
      <alignment horizontal="justify" vertical="center"/>
      <protection hidden="1"/>
    </xf>
    <xf numFmtId="0" fontId="0" fillId="0" borderId="43" xfId="0" applyBorder="1" applyAlignment="1" applyProtection="1">
      <alignment vertical="distributed"/>
      <protection hidden="1"/>
    </xf>
    <xf numFmtId="0" fontId="0" fillId="0" borderId="28" xfId="0" applyBorder="1" applyAlignment="1" applyProtection="1">
      <alignment vertical="distributed"/>
      <protection hidden="1"/>
    </xf>
    <xf numFmtId="0" fontId="0" fillId="0" borderId="49" xfId="0" applyBorder="1" applyAlignment="1" applyProtection="1">
      <alignment vertical="distributed"/>
      <protection hidden="1"/>
    </xf>
    <xf numFmtId="0" fontId="0" fillId="0" borderId="39" xfId="0" applyBorder="1" applyAlignment="1" applyProtection="1">
      <alignment vertical="distributed"/>
      <protection hidden="1"/>
    </xf>
    <xf numFmtId="0" fontId="0" fillId="0" borderId="22" xfId="0" applyBorder="1" applyAlignment="1" applyProtection="1">
      <alignment horizontal="center" vertical="distributed" wrapText="1"/>
      <protection hidden="1"/>
    </xf>
    <xf numFmtId="0" fontId="0" fillId="0" borderId="20" xfId="0" applyBorder="1" applyAlignment="1" applyProtection="1">
      <alignment vertical="distributed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3" borderId="47" xfId="0" applyFont="1" applyFill="1" applyBorder="1" applyAlignment="1" applyProtection="1">
      <alignment horizontal="center" vertical="center" textRotation="90" wrapText="1"/>
      <protection hidden="1"/>
    </xf>
    <xf numFmtId="0" fontId="2" fillId="33" borderId="28" xfId="0" applyFont="1" applyFill="1" applyBorder="1" applyAlignment="1" applyProtection="1">
      <alignment horizontal="center" vertical="center" textRotation="90" wrapText="1"/>
      <protection hidden="1"/>
    </xf>
    <xf numFmtId="0" fontId="0" fillId="0" borderId="49" xfId="0" applyBorder="1" applyAlignment="1" applyProtection="1">
      <alignment horizontal="center" vertical="center" textRotation="90" wrapText="1"/>
      <protection hidden="1"/>
    </xf>
    <xf numFmtId="0" fontId="0" fillId="0" borderId="48" xfId="0" applyBorder="1" applyAlignment="1" applyProtection="1">
      <alignment horizontal="center" vertical="center" textRotation="90" wrapText="1"/>
      <protection hidden="1"/>
    </xf>
    <xf numFmtId="0" fontId="0" fillId="0" borderId="39" xfId="0" applyBorder="1" applyAlignment="1" applyProtection="1">
      <alignment horizontal="center" vertical="center" textRotation="90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2" fillId="33" borderId="26" xfId="0" applyFont="1" applyFill="1" applyBorder="1" applyAlignment="1">
      <alignment horizontal="justify" vertical="center" wrapText="1"/>
    </xf>
    <xf numFmtId="0" fontId="2" fillId="33" borderId="3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SheetLayoutView="100" zoomScalePageLayoutView="0" workbookViewId="0" topLeftCell="A1">
      <selection activeCell="I283" sqref="I283:I287"/>
    </sheetView>
  </sheetViews>
  <sheetFormatPr defaultColWidth="9.00390625" defaultRowHeight="12.75"/>
  <cols>
    <col min="1" max="1" width="72.00390625" style="0" customWidth="1"/>
  </cols>
  <sheetData>
    <row r="1" spans="1:9" ht="13.5" thickBot="1">
      <c r="A1" s="149" t="s">
        <v>142</v>
      </c>
      <c r="B1" s="80" t="s">
        <v>143</v>
      </c>
      <c r="C1" s="81">
        <f>C12+C67+C120+C140+C180+C198+C222+C232</f>
        <v>1333.2</v>
      </c>
      <c r="D1" s="81">
        <f>D12+D67+D120+D140+D180+D198+D222+D232</f>
        <v>1555.4</v>
      </c>
      <c r="E1" s="81">
        <f>E12+E67+E120+E140+E180+E198+E222+E232</f>
        <v>1217</v>
      </c>
      <c r="F1" s="81">
        <f>F12+F67+F120+F140+F180+F198+F222+F232</f>
        <v>1217</v>
      </c>
      <c r="G1" s="81">
        <f>G12+G67+G120+G140+G180+G198+G222+G232</f>
        <v>1088.6</v>
      </c>
      <c r="H1" s="81">
        <f>SUM(C1:G1)</f>
        <v>6411.200000000001</v>
      </c>
      <c r="I1" s="9">
        <v>2021</v>
      </c>
    </row>
    <row r="2" spans="1:9" ht="12.75">
      <c r="A2" s="150" t="s">
        <v>145</v>
      </c>
      <c r="B2" s="147" t="s">
        <v>143</v>
      </c>
      <c r="C2" s="81"/>
      <c r="D2" s="81"/>
      <c r="E2" s="81"/>
      <c r="F2" s="81"/>
      <c r="G2" s="81"/>
      <c r="H2" s="81"/>
      <c r="I2" s="9">
        <v>2021</v>
      </c>
    </row>
    <row r="3" spans="1:9" ht="25.5">
      <c r="A3" s="151" t="s">
        <v>157</v>
      </c>
      <c r="B3" s="10" t="s">
        <v>144</v>
      </c>
      <c r="C3" s="11" t="s">
        <v>144</v>
      </c>
      <c r="D3" s="11" t="s">
        <v>144</v>
      </c>
      <c r="E3" s="11" t="s">
        <v>144</v>
      </c>
      <c r="F3" s="11" t="s">
        <v>144</v>
      </c>
      <c r="G3" s="11" t="s">
        <v>144</v>
      </c>
      <c r="H3" s="11"/>
      <c r="I3" s="9">
        <v>2021</v>
      </c>
    </row>
    <row r="4" spans="1:9" ht="12.75">
      <c r="A4" s="110" t="s">
        <v>158</v>
      </c>
      <c r="B4" s="12" t="s">
        <v>146</v>
      </c>
      <c r="C4" s="14"/>
      <c r="D4" s="14"/>
      <c r="E4" s="245"/>
      <c r="F4" s="14"/>
      <c r="G4" s="14"/>
      <c r="H4" s="15"/>
      <c r="I4" s="9">
        <v>2021</v>
      </c>
    </row>
    <row r="5" spans="1:9" ht="25.5">
      <c r="A5" s="152" t="s">
        <v>78</v>
      </c>
      <c r="B5" s="12" t="s">
        <v>146</v>
      </c>
      <c r="C5" s="16"/>
      <c r="D5" s="16"/>
      <c r="E5" s="34"/>
      <c r="F5" s="16"/>
      <c r="G5" s="16"/>
      <c r="H5" s="15"/>
      <c r="I5" s="9">
        <v>2021</v>
      </c>
    </row>
    <row r="6" spans="1:9" ht="25.5">
      <c r="A6" s="177" t="s">
        <v>207</v>
      </c>
      <c r="B6" s="12" t="s">
        <v>146</v>
      </c>
      <c r="C6" s="16"/>
      <c r="D6" s="16"/>
      <c r="E6" s="34"/>
      <c r="F6" s="16"/>
      <c r="G6" s="16"/>
      <c r="H6" s="15"/>
      <c r="I6" s="9">
        <v>2021</v>
      </c>
    </row>
    <row r="7" spans="1:9" ht="12.75">
      <c r="A7" s="264" t="s">
        <v>208</v>
      </c>
      <c r="B7" s="12" t="s">
        <v>146</v>
      </c>
      <c r="C7" s="16"/>
      <c r="D7" s="16"/>
      <c r="E7" s="34"/>
      <c r="F7" s="16"/>
      <c r="G7" s="16"/>
      <c r="H7" s="15"/>
      <c r="I7" s="9">
        <v>2021</v>
      </c>
    </row>
    <row r="8" spans="1:9" ht="12.75">
      <c r="A8" s="264" t="s">
        <v>209</v>
      </c>
      <c r="B8" s="12" t="s">
        <v>146</v>
      </c>
      <c r="C8" s="16"/>
      <c r="D8" s="16"/>
      <c r="E8" s="34"/>
      <c r="F8" s="16"/>
      <c r="G8" s="16"/>
      <c r="H8" s="15"/>
      <c r="I8" s="9">
        <v>2021</v>
      </c>
    </row>
    <row r="9" spans="1:9" ht="27.75" customHeight="1">
      <c r="A9" s="265" t="s">
        <v>87</v>
      </c>
      <c r="B9" s="12" t="s">
        <v>147</v>
      </c>
      <c r="C9" s="16"/>
      <c r="D9" s="16"/>
      <c r="E9" s="34"/>
      <c r="F9" s="16"/>
      <c r="G9" s="16"/>
      <c r="H9" s="15"/>
      <c r="I9" s="9">
        <v>2021</v>
      </c>
    </row>
    <row r="10" spans="1:9" ht="25.5">
      <c r="A10" s="130" t="s">
        <v>88</v>
      </c>
      <c r="B10" s="12" t="s">
        <v>147</v>
      </c>
      <c r="C10" s="16"/>
      <c r="D10" s="16"/>
      <c r="E10" s="34"/>
      <c r="F10" s="16"/>
      <c r="G10" s="16"/>
      <c r="H10" s="15"/>
      <c r="I10" s="9">
        <v>2021</v>
      </c>
    </row>
    <row r="11" spans="1:9" ht="12.75">
      <c r="A11" s="211" t="s">
        <v>77</v>
      </c>
      <c r="B11" s="12" t="s">
        <v>147</v>
      </c>
      <c r="C11" s="16"/>
      <c r="D11" s="16"/>
      <c r="E11" s="34"/>
      <c r="F11" s="16"/>
      <c r="G11" s="16"/>
      <c r="H11" s="15"/>
      <c r="I11" s="9">
        <v>2021</v>
      </c>
    </row>
    <row r="12" spans="1:9" ht="31.5" customHeight="1" thickBot="1">
      <c r="A12" s="178" t="s">
        <v>162</v>
      </c>
      <c r="B12" s="148" t="s">
        <v>143</v>
      </c>
      <c r="C12" s="175">
        <f>C13+C32</f>
        <v>106.5</v>
      </c>
      <c r="D12" s="175">
        <f>D13+D32</f>
        <v>69.5</v>
      </c>
      <c r="E12" s="175">
        <f>E13+E32</f>
        <v>9.5</v>
      </c>
      <c r="F12" s="175">
        <f>F13+F32</f>
        <v>9.5</v>
      </c>
      <c r="G12" s="175">
        <f>G13+G32</f>
        <v>9.5</v>
      </c>
      <c r="H12" s="176">
        <f>SUM(C12:G12)</f>
        <v>204.5</v>
      </c>
      <c r="I12" s="9">
        <v>2021</v>
      </c>
    </row>
    <row r="13" spans="1:9" ht="12.75">
      <c r="A13" s="154" t="s">
        <v>161</v>
      </c>
      <c r="B13" s="76" t="s">
        <v>143</v>
      </c>
      <c r="C13" s="168">
        <f>C18+C21+C26</f>
        <v>0</v>
      </c>
      <c r="D13" s="168">
        <f>D18+D21+D26</f>
        <v>0</v>
      </c>
      <c r="E13" s="168">
        <f>E18+E21+E26</f>
        <v>0</v>
      </c>
      <c r="F13" s="168">
        <f>F18+F21+F26</f>
        <v>0</v>
      </c>
      <c r="G13" s="168">
        <f>G18+G21+G26</f>
        <v>0</v>
      </c>
      <c r="H13" s="168">
        <f>SUM(C13:G13)</f>
        <v>0</v>
      </c>
      <c r="I13" s="9">
        <v>2021</v>
      </c>
    </row>
    <row r="14" spans="1:9" ht="25.5">
      <c r="A14" s="155" t="s">
        <v>210</v>
      </c>
      <c r="B14" s="12" t="s">
        <v>147</v>
      </c>
      <c r="C14" s="16" t="s">
        <v>368</v>
      </c>
      <c r="D14" s="16" t="s">
        <v>368</v>
      </c>
      <c r="E14" s="34" t="s">
        <v>369</v>
      </c>
      <c r="F14" s="16" t="s">
        <v>308</v>
      </c>
      <c r="G14" s="16" t="s">
        <v>370</v>
      </c>
      <c r="H14" s="14"/>
      <c r="I14" s="9">
        <v>2021</v>
      </c>
    </row>
    <row r="15" spans="1:9" ht="25.5">
      <c r="A15" s="155" t="s">
        <v>204</v>
      </c>
      <c r="B15" s="12" t="s">
        <v>147</v>
      </c>
      <c r="C15" s="16" t="s">
        <v>371</v>
      </c>
      <c r="D15" s="16" t="s">
        <v>371</v>
      </c>
      <c r="E15" s="34" t="s">
        <v>373</v>
      </c>
      <c r="F15" s="16" t="s">
        <v>373</v>
      </c>
      <c r="G15" s="16" t="s">
        <v>374</v>
      </c>
      <c r="H15" s="14"/>
      <c r="I15" s="9">
        <v>2021</v>
      </c>
    </row>
    <row r="16" spans="1:9" ht="12.75">
      <c r="A16" s="155" t="s">
        <v>205</v>
      </c>
      <c r="B16" s="12" t="s">
        <v>147</v>
      </c>
      <c r="C16" s="16" t="s">
        <v>353</v>
      </c>
      <c r="D16" s="16" t="s">
        <v>353</v>
      </c>
      <c r="E16" s="34" t="s">
        <v>353</v>
      </c>
      <c r="F16" s="16" t="s">
        <v>353</v>
      </c>
      <c r="G16" s="16" t="s">
        <v>353</v>
      </c>
      <c r="H16" s="14"/>
      <c r="I16" s="9">
        <v>2021</v>
      </c>
    </row>
    <row r="17" spans="1:9" ht="12.75">
      <c r="A17" s="155" t="s">
        <v>211</v>
      </c>
      <c r="B17" s="12" t="s">
        <v>146</v>
      </c>
      <c r="C17" s="16" t="s">
        <v>375</v>
      </c>
      <c r="D17" s="16" t="s">
        <v>375</v>
      </c>
      <c r="E17" s="34" t="s">
        <v>376</v>
      </c>
      <c r="F17" s="16" t="s">
        <v>372</v>
      </c>
      <c r="G17" s="16" t="s">
        <v>372</v>
      </c>
      <c r="H17" s="14"/>
      <c r="I17" s="9">
        <v>2021</v>
      </c>
    </row>
    <row r="18" spans="1:9" ht="38.25">
      <c r="A18" s="112" t="s">
        <v>237</v>
      </c>
      <c r="B18" s="35" t="s">
        <v>148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/>
      <c r="I18" s="9">
        <v>2021</v>
      </c>
    </row>
    <row r="19" spans="1:9" ht="25.5">
      <c r="A19" s="156" t="s">
        <v>212</v>
      </c>
      <c r="B19" s="48" t="s">
        <v>147</v>
      </c>
      <c r="C19" s="25">
        <v>4</v>
      </c>
      <c r="D19" s="25">
        <v>4</v>
      </c>
      <c r="E19" s="25">
        <v>6</v>
      </c>
      <c r="F19" s="25">
        <v>8</v>
      </c>
      <c r="G19" s="25">
        <v>8</v>
      </c>
      <c r="H19" s="25"/>
      <c r="I19" s="9">
        <v>2021</v>
      </c>
    </row>
    <row r="20" spans="1:9" ht="25.5">
      <c r="A20" s="139" t="s">
        <v>213</v>
      </c>
      <c r="B20" s="153" t="s">
        <v>147</v>
      </c>
      <c r="C20" s="25">
        <v>8</v>
      </c>
      <c r="D20" s="25">
        <v>4</v>
      </c>
      <c r="E20" s="25">
        <v>6</v>
      </c>
      <c r="F20" s="25">
        <v>6</v>
      </c>
      <c r="G20" s="25">
        <v>6</v>
      </c>
      <c r="H20" s="25"/>
      <c r="I20" s="9">
        <v>2021</v>
      </c>
    </row>
    <row r="21" spans="1:9" ht="26.25" thickBot="1">
      <c r="A21" s="29" t="s">
        <v>160</v>
      </c>
      <c r="B21" s="79" t="s">
        <v>148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/>
      <c r="I21" s="9">
        <v>2021</v>
      </c>
    </row>
    <row r="22" spans="1:9" ht="26.25" thickBot="1">
      <c r="A22" s="26" t="s">
        <v>214</v>
      </c>
      <c r="B22" s="23" t="s">
        <v>147</v>
      </c>
      <c r="C22" s="13">
        <v>96</v>
      </c>
      <c r="D22" s="13">
        <v>60</v>
      </c>
      <c r="E22" s="24">
        <v>68</v>
      </c>
      <c r="F22" s="13">
        <v>70</v>
      </c>
      <c r="G22" s="13">
        <v>74</v>
      </c>
      <c r="H22" s="25"/>
      <c r="I22" s="9">
        <v>2021</v>
      </c>
    </row>
    <row r="23" spans="1:9" ht="51.75" thickBot="1">
      <c r="A23" s="26" t="s">
        <v>215</v>
      </c>
      <c r="B23" s="23" t="s">
        <v>147</v>
      </c>
      <c r="C23" s="13">
        <v>24</v>
      </c>
      <c r="D23" s="13">
        <v>12</v>
      </c>
      <c r="E23" s="24">
        <v>14</v>
      </c>
      <c r="F23" s="13">
        <v>14</v>
      </c>
      <c r="G23" s="13">
        <v>16</v>
      </c>
      <c r="H23" s="25"/>
      <c r="I23" s="9">
        <v>2021</v>
      </c>
    </row>
    <row r="24" spans="1:9" ht="39" thickBot="1">
      <c r="A24" s="29" t="s">
        <v>17</v>
      </c>
      <c r="B24" s="20" t="s">
        <v>148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50"/>
      <c r="I24" s="9">
        <v>2021</v>
      </c>
    </row>
    <row r="25" spans="1:9" ht="39" thickBot="1">
      <c r="A25" s="26" t="s">
        <v>15</v>
      </c>
      <c r="B25" s="23" t="s">
        <v>147</v>
      </c>
      <c r="C25" s="13">
        <v>12</v>
      </c>
      <c r="D25" s="13">
        <v>12</v>
      </c>
      <c r="E25" s="24">
        <v>12</v>
      </c>
      <c r="F25" s="13">
        <v>12</v>
      </c>
      <c r="G25" s="13">
        <v>12</v>
      </c>
      <c r="H25" s="25"/>
      <c r="I25" s="9">
        <v>2021</v>
      </c>
    </row>
    <row r="26" spans="1:9" ht="39" thickBot="1">
      <c r="A26" s="29" t="s">
        <v>16</v>
      </c>
      <c r="B26" s="20" t="s">
        <v>148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/>
      <c r="I26" s="9">
        <v>2021</v>
      </c>
    </row>
    <row r="27" spans="1:9" ht="13.5" thickBot="1">
      <c r="A27" s="26" t="s">
        <v>170</v>
      </c>
      <c r="B27" s="23"/>
      <c r="C27" s="13">
        <v>4</v>
      </c>
      <c r="D27" s="13">
        <v>2</v>
      </c>
      <c r="E27" s="24">
        <v>3</v>
      </c>
      <c r="F27" s="13">
        <v>3</v>
      </c>
      <c r="G27" s="13">
        <v>4</v>
      </c>
      <c r="H27" s="25"/>
      <c r="I27" s="9">
        <v>2021</v>
      </c>
    </row>
    <row r="28" spans="1:9" ht="26.25" thickBot="1">
      <c r="A28" s="29" t="s">
        <v>20</v>
      </c>
      <c r="B28" s="20" t="s">
        <v>148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50"/>
      <c r="I28" s="9">
        <v>2021</v>
      </c>
    </row>
    <row r="29" spans="1:9" ht="26.25" thickBot="1">
      <c r="A29" s="26" t="s">
        <v>21</v>
      </c>
      <c r="B29" s="23" t="s">
        <v>147</v>
      </c>
      <c r="C29" s="13">
        <v>0</v>
      </c>
      <c r="D29" s="13">
        <v>0</v>
      </c>
      <c r="E29" s="24">
        <v>0</v>
      </c>
      <c r="F29" s="13">
        <v>0</v>
      </c>
      <c r="G29" s="13">
        <v>0</v>
      </c>
      <c r="H29" s="25"/>
      <c r="I29" s="9">
        <v>2021</v>
      </c>
    </row>
    <row r="30" spans="1:9" ht="26.25" thickBot="1">
      <c r="A30" s="251" t="s">
        <v>76</v>
      </c>
      <c r="B30" s="20" t="s">
        <v>150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50"/>
      <c r="I30" s="9">
        <v>2021</v>
      </c>
    </row>
    <row r="31" spans="1:9" ht="28.5" thickBot="1">
      <c r="A31" s="252" t="s">
        <v>22</v>
      </c>
      <c r="B31" s="23" t="s">
        <v>147</v>
      </c>
      <c r="C31" s="13"/>
      <c r="D31" s="13">
        <v>2</v>
      </c>
      <c r="E31" s="24">
        <v>3</v>
      </c>
      <c r="F31" s="13">
        <v>4</v>
      </c>
      <c r="G31" s="13">
        <v>4</v>
      </c>
      <c r="H31" s="25"/>
      <c r="I31" s="9">
        <v>2021</v>
      </c>
    </row>
    <row r="32" spans="1:9" ht="13.5" thickBot="1">
      <c r="A32" s="27" t="s">
        <v>278</v>
      </c>
      <c r="B32" s="18" t="s">
        <v>148</v>
      </c>
      <c r="C32" s="168">
        <v>106.5</v>
      </c>
      <c r="D32" s="168">
        <v>69.5</v>
      </c>
      <c r="E32" s="168">
        <f>E37+E44+E58</f>
        <v>9.5</v>
      </c>
      <c r="F32" s="168">
        <v>9.5</v>
      </c>
      <c r="G32" s="168">
        <v>9.5</v>
      </c>
      <c r="H32" s="172">
        <f>SUM(C32:G32)</f>
        <v>204.5</v>
      </c>
      <c r="I32" s="9">
        <v>2021</v>
      </c>
    </row>
    <row r="33" spans="1:9" ht="26.25" thickBot="1">
      <c r="A33" s="26" t="s">
        <v>217</v>
      </c>
      <c r="B33" s="23" t="s">
        <v>147</v>
      </c>
      <c r="C33" s="25">
        <v>2</v>
      </c>
      <c r="D33" s="25">
        <v>2</v>
      </c>
      <c r="E33" s="25">
        <v>2</v>
      </c>
      <c r="F33" s="25">
        <v>1</v>
      </c>
      <c r="G33" s="25">
        <v>0</v>
      </c>
      <c r="H33" s="25"/>
      <c r="I33" s="9">
        <v>2021</v>
      </c>
    </row>
    <row r="34" spans="1:9" ht="26.25" thickBot="1">
      <c r="A34" s="26" t="s">
        <v>89</v>
      </c>
      <c r="B34" s="23" t="s">
        <v>146</v>
      </c>
      <c r="C34" s="25">
        <v>3</v>
      </c>
      <c r="D34" s="25">
        <v>3</v>
      </c>
      <c r="E34" s="25">
        <v>2</v>
      </c>
      <c r="F34" s="25">
        <v>2</v>
      </c>
      <c r="G34" s="25">
        <v>1</v>
      </c>
      <c r="H34" s="25"/>
      <c r="I34" s="9">
        <v>2021</v>
      </c>
    </row>
    <row r="35" spans="1:9" ht="26.25" thickBot="1">
      <c r="A35" s="26" t="s">
        <v>79</v>
      </c>
      <c r="B35" s="23" t="s">
        <v>147</v>
      </c>
      <c r="C35" s="25">
        <v>24</v>
      </c>
      <c r="D35" s="25">
        <v>24</v>
      </c>
      <c r="E35" s="25">
        <v>22</v>
      </c>
      <c r="F35" s="25">
        <v>21</v>
      </c>
      <c r="G35" s="25">
        <v>20</v>
      </c>
      <c r="H35" s="25"/>
      <c r="I35" s="9">
        <v>2021</v>
      </c>
    </row>
    <row r="36" spans="1:9" ht="26.25" thickBot="1">
      <c r="A36" s="26" t="s">
        <v>281</v>
      </c>
      <c r="B36" s="23" t="s">
        <v>149</v>
      </c>
      <c r="C36" s="25">
        <v>24</v>
      </c>
      <c r="D36" s="25">
        <v>24</v>
      </c>
      <c r="E36" s="25">
        <v>28</v>
      </c>
      <c r="F36" s="25">
        <v>30</v>
      </c>
      <c r="G36" s="25">
        <v>32</v>
      </c>
      <c r="H36" s="25"/>
      <c r="I36" s="9">
        <v>2021</v>
      </c>
    </row>
    <row r="37" spans="1:9" ht="26.25" thickBot="1">
      <c r="A37" s="313" t="s">
        <v>41</v>
      </c>
      <c r="B37" s="314" t="s">
        <v>148</v>
      </c>
      <c r="C37" s="315">
        <f>C39+C38</f>
        <v>7.5</v>
      </c>
      <c r="D37" s="315">
        <f>D39+D38</f>
        <v>7.5</v>
      </c>
      <c r="E37" s="315">
        <f>E39+E38</f>
        <v>7.5</v>
      </c>
      <c r="F37" s="315">
        <v>7.5</v>
      </c>
      <c r="G37" s="315">
        <v>7.5</v>
      </c>
      <c r="H37" s="316">
        <f>SUM(C37:G37)</f>
        <v>37.5</v>
      </c>
      <c r="I37" s="9">
        <v>2021</v>
      </c>
    </row>
    <row r="38" spans="1:9" ht="13.5" thickBot="1">
      <c r="A38" s="313" t="s">
        <v>163</v>
      </c>
      <c r="B38" s="314" t="s">
        <v>148</v>
      </c>
      <c r="C38" s="315">
        <v>0.5</v>
      </c>
      <c r="D38" s="315">
        <v>0.5</v>
      </c>
      <c r="E38" s="315">
        <v>0.5</v>
      </c>
      <c r="F38" s="315">
        <v>0.5</v>
      </c>
      <c r="G38" s="315">
        <v>0.5</v>
      </c>
      <c r="H38" s="316">
        <f>SUM(C38:G38)</f>
        <v>2.5</v>
      </c>
      <c r="I38" s="9">
        <v>2021</v>
      </c>
    </row>
    <row r="39" spans="1:9" ht="13.5" thickBot="1">
      <c r="A39" s="313" t="s">
        <v>40</v>
      </c>
      <c r="B39" s="314" t="s">
        <v>148</v>
      </c>
      <c r="C39" s="315">
        <v>7</v>
      </c>
      <c r="D39" s="315">
        <v>7</v>
      </c>
      <c r="E39" s="315">
        <v>7</v>
      </c>
      <c r="F39" s="315">
        <v>7</v>
      </c>
      <c r="G39" s="315">
        <v>7</v>
      </c>
      <c r="H39" s="316">
        <f>SUM(C39:G39)</f>
        <v>35</v>
      </c>
      <c r="I39" s="9">
        <v>2021</v>
      </c>
    </row>
    <row r="40" spans="1:9" ht="13.5" thickBot="1">
      <c r="A40" s="26" t="s">
        <v>218</v>
      </c>
      <c r="B40" s="23" t="s">
        <v>147</v>
      </c>
      <c r="C40" s="25">
        <v>4</v>
      </c>
      <c r="D40" s="25">
        <v>4</v>
      </c>
      <c r="E40" s="25">
        <v>4</v>
      </c>
      <c r="F40" s="25">
        <v>4</v>
      </c>
      <c r="G40" s="25">
        <v>4</v>
      </c>
      <c r="H40" s="30"/>
      <c r="I40" s="9">
        <v>2021</v>
      </c>
    </row>
    <row r="41" spans="1:9" ht="26.25" thickBot="1">
      <c r="A41" s="26" t="s">
        <v>219</v>
      </c>
      <c r="B41" s="23" t="s">
        <v>147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30"/>
      <c r="I41" s="9">
        <v>2021</v>
      </c>
    </row>
    <row r="42" spans="1:9" ht="13.5" thickBot="1">
      <c r="A42" s="26" t="s">
        <v>220</v>
      </c>
      <c r="B42" s="23" t="s">
        <v>147</v>
      </c>
      <c r="C42" s="25">
        <v>2</v>
      </c>
      <c r="D42" s="25">
        <v>2</v>
      </c>
      <c r="E42" s="25">
        <v>2</v>
      </c>
      <c r="F42" s="25">
        <v>2</v>
      </c>
      <c r="G42" s="25">
        <v>2</v>
      </c>
      <c r="H42" s="30"/>
      <c r="I42" s="9">
        <v>2021</v>
      </c>
    </row>
    <row r="43" spans="1:9" ht="26.25" thickBot="1">
      <c r="A43" s="26" t="s">
        <v>221</v>
      </c>
      <c r="B43" s="23" t="s">
        <v>146</v>
      </c>
      <c r="C43" s="25">
        <v>56</v>
      </c>
      <c r="D43" s="25">
        <v>56</v>
      </c>
      <c r="E43" s="25">
        <v>62</v>
      </c>
      <c r="F43" s="25">
        <v>64</v>
      </c>
      <c r="G43" s="25">
        <v>68</v>
      </c>
      <c r="H43" s="30"/>
      <c r="I43" s="9">
        <v>2021</v>
      </c>
    </row>
    <row r="44" spans="1:9" ht="26.25" thickBot="1">
      <c r="A44" s="313" t="s">
        <v>42</v>
      </c>
      <c r="B44" s="314" t="s">
        <v>150</v>
      </c>
      <c r="C44" s="315">
        <v>2</v>
      </c>
      <c r="D44" s="315">
        <v>2</v>
      </c>
      <c r="E44" s="315">
        <v>2</v>
      </c>
      <c r="F44" s="315">
        <v>4</v>
      </c>
      <c r="G44" s="315">
        <v>4</v>
      </c>
      <c r="H44" s="317">
        <f>SUM(C44:G44)</f>
        <v>14</v>
      </c>
      <c r="I44" s="9">
        <v>2021</v>
      </c>
    </row>
    <row r="45" spans="1:9" ht="13.5" thickBot="1">
      <c r="A45" s="313" t="s">
        <v>165</v>
      </c>
      <c r="B45" s="314" t="s">
        <v>148</v>
      </c>
      <c r="C45" s="315">
        <v>2</v>
      </c>
      <c r="D45" s="315">
        <v>2</v>
      </c>
      <c r="E45" s="315">
        <v>2</v>
      </c>
      <c r="F45" s="315">
        <v>4</v>
      </c>
      <c r="G45" s="315">
        <v>4</v>
      </c>
      <c r="H45" s="317">
        <f>SUM(C45:G45)</f>
        <v>14</v>
      </c>
      <c r="I45" s="9">
        <v>2021</v>
      </c>
    </row>
    <row r="46" spans="1:9" ht="13.5" thickBot="1">
      <c r="A46" s="26" t="s">
        <v>222</v>
      </c>
      <c r="B46" s="23" t="s">
        <v>149</v>
      </c>
      <c r="C46" s="25">
        <v>60</v>
      </c>
      <c r="D46" s="25">
        <v>60</v>
      </c>
      <c r="E46" s="25">
        <v>70</v>
      </c>
      <c r="F46" s="25">
        <v>75</v>
      </c>
      <c r="G46" s="25">
        <v>80</v>
      </c>
      <c r="H46" s="30"/>
      <c r="I46" s="9">
        <v>2021</v>
      </c>
    </row>
    <row r="47" spans="1:9" ht="26.25" thickBot="1">
      <c r="A47" s="26" t="s">
        <v>223</v>
      </c>
      <c r="B47" s="23" t="s">
        <v>149</v>
      </c>
      <c r="C47" s="25">
        <v>4</v>
      </c>
      <c r="D47" s="25">
        <v>4</v>
      </c>
      <c r="E47" s="25">
        <v>4</v>
      </c>
      <c r="F47" s="25">
        <v>4</v>
      </c>
      <c r="G47" s="25">
        <v>4</v>
      </c>
      <c r="H47" s="30"/>
      <c r="I47" s="9">
        <v>2021</v>
      </c>
    </row>
    <row r="48" spans="1:9" ht="64.5" thickBot="1">
      <c r="A48" s="251" t="s">
        <v>23</v>
      </c>
      <c r="B48" s="20" t="s">
        <v>198</v>
      </c>
      <c r="C48" s="250" t="s">
        <v>186</v>
      </c>
      <c r="D48" s="250" t="s">
        <v>186</v>
      </c>
      <c r="E48" s="250" t="s">
        <v>186</v>
      </c>
      <c r="F48" s="250" t="s">
        <v>186</v>
      </c>
      <c r="G48" s="250" t="s">
        <v>186</v>
      </c>
      <c r="H48" s="253"/>
      <c r="I48" s="9">
        <v>2021</v>
      </c>
    </row>
    <row r="49" spans="1:9" ht="13.5" thickBot="1">
      <c r="A49" s="252" t="s">
        <v>24</v>
      </c>
      <c r="B49" s="23" t="s">
        <v>147</v>
      </c>
      <c r="C49" s="25">
        <v>4</v>
      </c>
      <c r="D49" s="25">
        <v>2</v>
      </c>
      <c r="E49" s="25">
        <v>4</v>
      </c>
      <c r="F49" s="25">
        <v>5</v>
      </c>
      <c r="G49" s="25">
        <v>6</v>
      </c>
      <c r="H49" s="30"/>
      <c r="I49" s="9">
        <v>2021</v>
      </c>
    </row>
    <row r="50" spans="1:9" ht="39" thickBot="1">
      <c r="A50" s="251" t="s">
        <v>26</v>
      </c>
      <c r="B50" s="20" t="s">
        <v>198</v>
      </c>
      <c r="C50" s="250" t="s">
        <v>186</v>
      </c>
      <c r="D50" s="250" t="s">
        <v>186</v>
      </c>
      <c r="E50" s="250" t="s">
        <v>186</v>
      </c>
      <c r="F50" s="250" t="s">
        <v>186</v>
      </c>
      <c r="G50" s="250" t="s">
        <v>186</v>
      </c>
      <c r="H50" s="253"/>
      <c r="I50" s="9">
        <v>2021</v>
      </c>
    </row>
    <row r="51" spans="1:9" ht="26.25" thickBot="1">
      <c r="A51" s="252" t="s">
        <v>25</v>
      </c>
      <c r="B51" s="23" t="s">
        <v>147</v>
      </c>
      <c r="C51" s="25">
        <v>4</v>
      </c>
      <c r="D51" s="25">
        <v>4</v>
      </c>
      <c r="E51" s="25">
        <v>5</v>
      </c>
      <c r="F51" s="25">
        <v>5</v>
      </c>
      <c r="G51" s="25">
        <v>6</v>
      </c>
      <c r="H51" s="30"/>
      <c r="I51" s="9">
        <v>2021</v>
      </c>
    </row>
    <row r="52" spans="1:9" ht="26.25" thickBot="1">
      <c r="A52" s="251" t="s">
        <v>34</v>
      </c>
      <c r="B52" s="20" t="s">
        <v>198</v>
      </c>
      <c r="C52" s="250" t="s">
        <v>186</v>
      </c>
      <c r="D52" s="250" t="s">
        <v>186</v>
      </c>
      <c r="E52" s="250" t="s">
        <v>186</v>
      </c>
      <c r="F52" s="250" t="s">
        <v>186</v>
      </c>
      <c r="G52" s="250" t="s">
        <v>186</v>
      </c>
      <c r="H52" s="253"/>
      <c r="I52" s="9">
        <v>2021</v>
      </c>
    </row>
    <row r="53" spans="1:9" ht="26.25" thickBot="1">
      <c r="A53" s="252" t="s">
        <v>35</v>
      </c>
      <c r="B53" s="23" t="s">
        <v>146</v>
      </c>
      <c r="C53" s="25"/>
      <c r="D53" s="25">
        <v>0</v>
      </c>
      <c r="E53" s="25">
        <v>0</v>
      </c>
      <c r="F53" s="25">
        <v>0</v>
      </c>
      <c r="G53" s="25">
        <v>0</v>
      </c>
      <c r="H53" s="30"/>
      <c r="I53" s="9">
        <v>2021</v>
      </c>
    </row>
    <row r="54" spans="1:9" ht="26.25" thickBot="1">
      <c r="A54" s="251" t="s">
        <v>57</v>
      </c>
      <c r="B54" s="20" t="s">
        <v>198</v>
      </c>
      <c r="C54" s="250" t="s">
        <v>186</v>
      </c>
      <c r="D54" s="250" t="s">
        <v>186</v>
      </c>
      <c r="E54" s="250" t="s">
        <v>186</v>
      </c>
      <c r="F54" s="250" t="s">
        <v>186</v>
      </c>
      <c r="G54" s="250" t="s">
        <v>186</v>
      </c>
      <c r="H54" s="253"/>
      <c r="I54" s="9">
        <v>2021</v>
      </c>
    </row>
    <row r="55" spans="1:9" ht="26.25" thickBot="1">
      <c r="A55" s="252" t="s">
        <v>37</v>
      </c>
      <c r="B55" s="23" t="s">
        <v>147</v>
      </c>
      <c r="C55" s="25">
        <v>4</v>
      </c>
      <c r="D55" s="25">
        <v>4</v>
      </c>
      <c r="E55" s="25">
        <v>4</v>
      </c>
      <c r="F55" s="25">
        <v>4</v>
      </c>
      <c r="G55" s="25">
        <v>4</v>
      </c>
      <c r="H55" s="30"/>
      <c r="I55" s="9">
        <v>2021</v>
      </c>
    </row>
    <row r="56" spans="1:9" ht="26.25" thickBot="1">
      <c r="A56" s="254" t="s">
        <v>36</v>
      </c>
      <c r="B56" s="20" t="s">
        <v>198</v>
      </c>
      <c r="C56" s="250" t="s">
        <v>186</v>
      </c>
      <c r="D56" s="250" t="s">
        <v>186</v>
      </c>
      <c r="E56" s="250" t="s">
        <v>186</v>
      </c>
      <c r="F56" s="250" t="s">
        <v>186</v>
      </c>
      <c r="G56" s="250" t="s">
        <v>186</v>
      </c>
      <c r="H56" s="253"/>
      <c r="I56" s="9">
        <v>2021</v>
      </c>
    </row>
    <row r="57" spans="1:9" ht="26.25" thickBot="1">
      <c r="A57" s="252" t="s">
        <v>55</v>
      </c>
      <c r="B57" s="23" t="s">
        <v>147</v>
      </c>
      <c r="C57" s="25">
        <v>4</v>
      </c>
      <c r="D57" s="25">
        <v>7</v>
      </c>
      <c r="E57" s="25">
        <v>7</v>
      </c>
      <c r="F57" s="25">
        <v>7</v>
      </c>
      <c r="G57" s="25">
        <v>7</v>
      </c>
      <c r="H57" s="30"/>
      <c r="I57" s="9">
        <v>2021</v>
      </c>
    </row>
    <row r="58" spans="1:9" ht="13.5" thickBot="1">
      <c r="A58" s="29" t="s">
        <v>38</v>
      </c>
      <c r="B58" s="20" t="s">
        <v>150</v>
      </c>
      <c r="C58" s="164">
        <v>0</v>
      </c>
      <c r="D58" s="164">
        <v>0</v>
      </c>
      <c r="E58" s="21">
        <v>0</v>
      </c>
      <c r="F58" s="21">
        <v>0</v>
      </c>
      <c r="G58" s="21">
        <v>0</v>
      </c>
      <c r="H58" s="21"/>
      <c r="I58" s="9">
        <v>2021</v>
      </c>
    </row>
    <row r="59" spans="1:9" ht="13.5" thickBot="1">
      <c r="A59" s="26" t="s">
        <v>224</v>
      </c>
      <c r="B59" s="23" t="s">
        <v>147</v>
      </c>
      <c r="C59" s="25">
        <v>12</v>
      </c>
      <c r="D59" s="25">
        <v>12</v>
      </c>
      <c r="E59" s="25">
        <v>12</v>
      </c>
      <c r="F59" s="25">
        <v>12</v>
      </c>
      <c r="G59" s="25">
        <v>12</v>
      </c>
      <c r="H59" s="30"/>
      <c r="I59" s="9">
        <v>2021</v>
      </c>
    </row>
    <row r="60" spans="1:9" ht="13.5" thickBot="1">
      <c r="A60" s="26" t="s">
        <v>225</v>
      </c>
      <c r="B60" s="23" t="s">
        <v>149</v>
      </c>
      <c r="C60" s="25">
        <v>15</v>
      </c>
      <c r="D60" s="25">
        <v>15</v>
      </c>
      <c r="E60" s="25">
        <v>15</v>
      </c>
      <c r="F60" s="25">
        <v>15</v>
      </c>
      <c r="G60" s="25">
        <v>15</v>
      </c>
      <c r="H60" s="30"/>
      <c r="I60" s="9">
        <v>2021</v>
      </c>
    </row>
    <row r="61" spans="1:9" ht="26.25" thickBot="1">
      <c r="A61" s="318" t="s">
        <v>43</v>
      </c>
      <c r="B61" s="325" t="s">
        <v>150</v>
      </c>
      <c r="C61" s="345">
        <v>97</v>
      </c>
      <c r="D61" s="326">
        <v>60</v>
      </c>
      <c r="E61" s="327">
        <v>0</v>
      </c>
      <c r="F61" s="327">
        <v>0</v>
      </c>
      <c r="G61" s="327">
        <v>0</v>
      </c>
      <c r="H61" s="343">
        <f>SUM(C61:G61)</f>
        <v>157</v>
      </c>
      <c r="I61" s="9">
        <v>2021</v>
      </c>
    </row>
    <row r="62" spans="1:9" ht="26.25" thickBot="1">
      <c r="A62" s="313" t="s">
        <v>54</v>
      </c>
      <c r="B62" s="325" t="s">
        <v>150</v>
      </c>
      <c r="C62" s="345">
        <v>97</v>
      </c>
      <c r="D62" s="326">
        <v>0</v>
      </c>
      <c r="E62" s="327">
        <v>0</v>
      </c>
      <c r="F62" s="327">
        <v>0</v>
      </c>
      <c r="G62" s="327">
        <v>0</v>
      </c>
      <c r="H62" s="343">
        <f>SUM(C62:G62)</f>
        <v>97</v>
      </c>
      <c r="I62" s="9">
        <v>2021</v>
      </c>
    </row>
    <row r="63" spans="1:9" ht="12.75">
      <c r="A63" s="319" t="s">
        <v>56</v>
      </c>
      <c r="B63" s="325" t="s">
        <v>148</v>
      </c>
      <c r="C63" s="346">
        <v>0</v>
      </c>
      <c r="D63" s="326">
        <v>60</v>
      </c>
      <c r="E63" s="327">
        <v>0</v>
      </c>
      <c r="F63" s="327">
        <v>0</v>
      </c>
      <c r="G63" s="327">
        <v>0</v>
      </c>
      <c r="H63" s="343">
        <f>SUM(C63:G63)</f>
        <v>60</v>
      </c>
      <c r="I63" s="9">
        <v>2021</v>
      </c>
    </row>
    <row r="64" spans="1:9" ht="38.25">
      <c r="A64" s="311" t="s">
        <v>47</v>
      </c>
      <c r="B64" s="158" t="s">
        <v>147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30"/>
      <c r="I64" s="9">
        <v>2021</v>
      </c>
    </row>
    <row r="65" spans="1:9" ht="63.75">
      <c r="A65" s="273" t="s">
        <v>50</v>
      </c>
      <c r="B65" s="35" t="s">
        <v>198</v>
      </c>
      <c r="C65" s="250" t="s">
        <v>186</v>
      </c>
      <c r="D65" s="250" t="s">
        <v>186</v>
      </c>
      <c r="E65" s="250" t="s">
        <v>186</v>
      </c>
      <c r="F65" s="250" t="s">
        <v>186</v>
      </c>
      <c r="G65" s="250" t="s">
        <v>186</v>
      </c>
      <c r="H65" s="253"/>
      <c r="I65" s="9">
        <v>2021</v>
      </c>
    </row>
    <row r="66" spans="1:9" ht="38.25">
      <c r="A66" s="311" t="s">
        <v>48</v>
      </c>
      <c r="B66" s="158" t="s">
        <v>147</v>
      </c>
      <c r="C66" s="25">
        <v>4</v>
      </c>
      <c r="D66" s="25">
        <v>4</v>
      </c>
      <c r="E66" s="25">
        <v>4</v>
      </c>
      <c r="F66" s="25">
        <v>4</v>
      </c>
      <c r="G66" s="25">
        <v>4</v>
      </c>
      <c r="H66" s="30"/>
      <c r="I66" s="9">
        <v>2021</v>
      </c>
    </row>
    <row r="67" spans="1:9" ht="39" thickBot="1">
      <c r="A67" s="49" t="s">
        <v>279</v>
      </c>
      <c r="B67" s="50" t="s">
        <v>148</v>
      </c>
      <c r="C67" s="169">
        <f>C68+C85+C105</f>
        <v>7.5</v>
      </c>
      <c r="D67" s="169">
        <f>D68+D85+D105</f>
        <v>7.5</v>
      </c>
      <c r="E67" s="169">
        <f>E68+E85+E105</f>
        <v>7.5</v>
      </c>
      <c r="F67" s="169">
        <f>F68+F85+F105</f>
        <v>7.5</v>
      </c>
      <c r="G67" s="169">
        <f>G68+G85+G105</f>
        <v>7.5</v>
      </c>
      <c r="H67" s="174">
        <f>SUM(C67:G67)</f>
        <v>37.5</v>
      </c>
      <c r="I67" s="9">
        <v>2021</v>
      </c>
    </row>
    <row r="68" spans="1:9" ht="26.25" thickBot="1">
      <c r="A68" s="85" t="s">
        <v>171</v>
      </c>
      <c r="B68" s="18" t="s">
        <v>148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9">
        <v>2021</v>
      </c>
    </row>
    <row r="69" spans="1:9" ht="38.25">
      <c r="A69" s="157" t="s">
        <v>226</v>
      </c>
      <c r="B69" s="12" t="s">
        <v>146</v>
      </c>
      <c r="C69" s="32">
        <v>48</v>
      </c>
      <c r="D69" s="32">
        <v>52</v>
      </c>
      <c r="E69" s="25">
        <v>55</v>
      </c>
      <c r="F69" s="32">
        <v>60</v>
      </c>
      <c r="G69" s="32">
        <v>66</v>
      </c>
      <c r="H69" s="30"/>
      <c r="I69" s="9">
        <v>2021</v>
      </c>
    </row>
    <row r="70" spans="1:9" ht="25.5">
      <c r="A70" s="155" t="s">
        <v>227</v>
      </c>
      <c r="B70" s="12" t="s">
        <v>147</v>
      </c>
      <c r="C70" s="32">
        <v>0</v>
      </c>
      <c r="D70" s="32">
        <v>0</v>
      </c>
      <c r="E70" s="25">
        <v>0</v>
      </c>
      <c r="F70" s="32">
        <v>0</v>
      </c>
      <c r="G70" s="32">
        <v>0</v>
      </c>
      <c r="H70" s="30"/>
      <c r="I70" s="9">
        <v>2021</v>
      </c>
    </row>
    <row r="71" spans="1:9" ht="25.5">
      <c r="A71" s="155" t="s">
        <v>228</v>
      </c>
      <c r="B71" s="12" t="s">
        <v>146</v>
      </c>
      <c r="C71" s="32">
        <v>0</v>
      </c>
      <c r="D71" s="32">
        <v>0</v>
      </c>
      <c r="E71" s="25">
        <v>0</v>
      </c>
      <c r="F71" s="32">
        <v>0</v>
      </c>
      <c r="G71" s="32">
        <v>0</v>
      </c>
      <c r="H71" s="30"/>
      <c r="I71" s="9">
        <v>2021</v>
      </c>
    </row>
    <row r="72" spans="1:9" ht="26.25" thickBot="1">
      <c r="A72" s="159" t="s">
        <v>229</v>
      </c>
      <c r="B72" s="12" t="s">
        <v>146</v>
      </c>
      <c r="C72" s="32">
        <v>0</v>
      </c>
      <c r="D72" s="32">
        <v>0</v>
      </c>
      <c r="E72" s="25">
        <v>0</v>
      </c>
      <c r="F72" s="32">
        <v>0</v>
      </c>
      <c r="G72" s="32">
        <v>0</v>
      </c>
      <c r="H72" s="30"/>
      <c r="I72" s="9">
        <v>2021</v>
      </c>
    </row>
    <row r="73" spans="1:9" ht="63.75">
      <c r="A73" s="161" t="s">
        <v>266</v>
      </c>
      <c r="B73" s="35" t="s">
        <v>148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9">
        <v>2021</v>
      </c>
    </row>
    <row r="74" spans="1:9" ht="12.75">
      <c r="A74" s="113" t="s">
        <v>182</v>
      </c>
      <c r="B74" s="180" t="s">
        <v>146</v>
      </c>
      <c r="C74" s="183" t="s">
        <v>297</v>
      </c>
      <c r="D74" s="183" t="s">
        <v>297</v>
      </c>
      <c r="E74" s="183" t="s">
        <v>298</v>
      </c>
      <c r="F74" s="183" t="s">
        <v>299</v>
      </c>
      <c r="G74" s="183" t="s">
        <v>299</v>
      </c>
      <c r="H74" s="183"/>
      <c r="I74" s="9">
        <v>2021</v>
      </c>
    </row>
    <row r="75" spans="1:9" ht="25.5">
      <c r="A75" s="114" t="s">
        <v>172</v>
      </c>
      <c r="B75" s="35" t="s">
        <v>198</v>
      </c>
      <c r="C75" s="21" t="s">
        <v>186</v>
      </c>
      <c r="D75" s="21" t="s">
        <v>186</v>
      </c>
      <c r="E75" s="21" t="s">
        <v>186</v>
      </c>
      <c r="F75" s="21" t="s">
        <v>186</v>
      </c>
      <c r="G75" s="21" t="s">
        <v>186</v>
      </c>
      <c r="H75" s="21" t="s">
        <v>144</v>
      </c>
      <c r="I75" s="9">
        <v>2021</v>
      </c>
    </row>
    <row r="76" spans="1:9" ht="26.25" thickBot="1">
      <c r="A76" s="113" t="s">
        <v>235</v>
      </c>
      <c r="B76" s="158" t="s">
        <v>149</v>
      </c>
      <c r="C76" s="25">
        <v>5</v>
      </c>
      <c r="D76" s="25">
        <v>4</v>
      </c>
      <c r="E76" s="25">
        <v>4</v>
      </c>
      <c r="F76" s="25">
        <v>4</v>
      </c>
      <c r="G76" s="25">
        <v>4</v>
      </c>
      <c r="H76" s="34"/>
      <c r="I76" s="9">
        <v>2021</v>
      </c>
    </row>
    <row r="77" spans="1:9" ht="51.75" thickBot="1">
      <c r="A77" s="251" t="s">
        <v>39</v>
      </c>
      <c r="B77" s="35" t="s">
        <v>148</v>
      </c>
      <c r="C77" s="250">
        <v>0</v>
      </c>
      <c r="D77" s="250">
        <v>0</v>
      </c>
      <c r="E77" s="250">
        <v>0</v>
      </c>
      <c r="F77" s="250">
        <v>0</v>
      </c>
      <c r="G77" s="250">
        <v>0</v>
      </c>
      <c r="H77" s="256"/>
      <c r="I77" s="9">
        <v>2021</v>
      </c>
    </row>
    <row r="78" spans="1:9" ht="51.75" thickBot="1">
      <c r="A78" s="252" t="s">
        <v>46</v>
      </c>
      <c r="B78" s="158" t="s">
        <v>147</v>
      </c>
      <c r="C78" s="25">
        <v>8</v>
      </c>
      <c r="D78" s="25">
        <v>8</v>
      </c>
      <c r="E78" s="25">
        <v>8</v>
      </c>
      <c r="F78" s="25">
        <v>9</v>
      </c>
      <c r="G78" s="25">
        <v>10</v>
      </c>
      <c r="H78" s="255"/>
      <c r="I78" s="9">
        <v>2021</v>
      </c>
    </row>
    <row r="79" spans="1:9" ht="64.5" thickBot="1">
      <c r="A79" s="251" t="s">
        <v>80</v>
      </c>
      <c r="B79" s="35" t="s">
        <v>198</v>
      </c>
      <c r="C79" s="250" t="s">
        <v>186</v>
      </c>
      <c r="D79" s="250" t="s">
        <v>186</v>
      </c>
      <c r="E79" s="250" t="s">
        <v>186</v>
      </c>
      <c r="F79" s="250" t="s">
        <v>186</v>
      </c>
      <c r="G79" s="250" t="s">
        <v>186</v>
      </c>
      <c r="H79" s="256"/>
      <c r="I79" s="9">
        <v>2021</v>
      </c>
    </row>
    <row r="80" spans="1:9" ht="64.5" thickBot="1">
      <c r="A80" s="252" t="s">
        <v>81</v>
      </c>
      <c r="B80" s="158" t="s">
        <v>147</v>
      </c>
      <c r="C80" s="25">
        <v>4</v>
      </c>
      <c r="D80" s="25">
        <v>7</v>
      </c>
      <c r="E80" s="25">
        <v>7</v>
      </c>
      <c r="F80" s="25">
        <v>7</v>
      </c>
      <c r="G80" s="25">
        <v>4</v>
      </c>
      <c r="H80" s="255"/>
      <c r="I80" s="9">
        <v>2021</v>
      </c>
    </row>
    <row r="81" spans="1:9" ht="26.25" thickBot="1">
      <c r="A81" s="254" t="s">
        <v>82</v>
      </c>
      <c r="B81" s="35" t="s">
        <v>198</v>
      </c>
      <c r="C81" s="250" t="s">
        <v>186</v>
      </c>
      <c r="D81" s="250" t="s">
        <v>186</v>
      </c>
      <c r="E81" s="250" t="s">
        <v>186</v>
      </c>
      <c r="F81" s="250" t="s">
        <v>186</v>
      </c>
      <c r="G81" s="250" t="s">
        <v>186</v>
      </c>
      <c r="H81" s="256"/>
      <c r="I81" s="9">
        <v>2021</v>
      </c>
    </row>
    <row r="82" spans="1:9" ht="26.25" thickBot="1">
      <c r="A82" s="252" t="s">
        <v>108</v>
      </c>
      <c r="B82" s="158" t="s">
        <v>147</v>
      </c>
      <c r="C82" s="25">
        <v>6</v>
      </c>
      <c r="D82" s="25">
        <v>6</v>
      </c>
      <c r="E82" s="25">
        <v>7</v>
      </c>
      <c r="F82" s="25">
        <v>7</v>
      </c>
      <c r="G82" s="25">
        <v>8</v>
      </c>
      <c r="H82" s="255"/>
      <c r="I82" s="9">
        <v>2021</v>
      </c>
    </row>
    <row r="83" spans="1:9" ht="39" thickBot="1">
      <c r="A83" s="254" t="s">
        <v>83</v>
      </c>
      <c r="B83" s="35" t="s">
        <v>198</v>
      </c>
      <c r="C83" s="250" t="s">
        <v>186</v>
      </c>
      <c r="D83" s="250" t="s">
        <v>186</v>
      </c>
      <c r="E83" s="250" t="s">
        <v>186</v>
      </c>
      <c r="F83" s="250" t="s">
        <v>186</v>
      </c>
      <c r="G83" s="250" t="s">
        <v>186</v>
      </c>
      <c r="H83" s="256"/>
      <c r="I83" s="9">
        <v>2021</v>
      </c>
    </row>
    <row r="84" spans="1:9" ht="25.5">
      <c r="A84" s="257" t="s">
        <v>5</v>
      </c>
      <c r="B84" s="158" t="s">
        <v>146</v>
      </c>
      <c r="C84" s="25">
        <v>100</v>
      </c>
      <c r="D84" s="25">
        <v>100</v>
      </c>
      <c r="E84" s="25">
        <v>100</v>
      </c>
      <c r="F84" s="25">
        <v>100</v>
      </c>
      <c r="G84" s="25">
        <v>100</v>
      </c>
      <c r="H84" s="255"/>
      <c r="I84" s="9">
        <v>2021</v>
      </c>
    </row>
    <row r="85" spans="1:9" ht="38.25">
      <c r="A85" s="162" t="s">
        <v>174</v>
      </c>
      <c r="B85" s="76" t="s">
        <v>148</v>
      </c>
      <c r="C85" s="172">
        <f>C87+C91+C95+C99</f>
        <v>7.5</v>
      </c>
      <c r="D85" s="172">
        <f>D87+D91+D95+D99</f>
        <v>7.5</v>
      </c>
      <c r="E85" s="172">
        <v>7.5</v>
      </c>
      <c r="F85" s="172">
        <v>7.5</v>
      </c>
      <c r="G85" s="172">
        <v>7.5</v>
      </c>
      <c r="H85" s="173">
        <f>SUM(C85:G85)</f>
        <v>37.5</v>
      </c>
      <c r="I85" s="9">
        <v>2021</v>
      </c>
    </row>
    <row r="86" spans="1:9" ht="25.5">
      <c r="A86" s="110" t="s">
        <v>230</v>
      </c>
      <c r="B86" s="12" t="s">
        <v>149</v>
      </c>
      <c r="C86" s="16" t="s">
        <v>353</v>
      </c>
      <c r="D86" s="16" t="s">
        <v>353</v>
      </c>
      <c r="E86" s="34" t="s">
        <v>353</v>
      </c>
      <c r="F86" s="16" t="s">
        <v>353</v>
      </c>
      <c r="G86" s="16" t="s">
        <v>353</v>
      </c>
      <c r="H86" s="16"/>
      <c r="I86" s="37">
        <v>2021</v>
      </c>
    </row>
    <row r="87" spans="1:9" ht="13.5" thickBot="1">
      <c r="A87" s="163" t="s">
        <v>175</v>
      </c>
      <c r="B87" s="35" t="s">
        <v>150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194">
        <v>0</v>
      </c>
      <c r="I87" s="193">
        <v>2021</v>
      </c>
    </row>
    <row r="88" spans="1:9" ht="12.75">
      <c r="A88" s="160" t="s">
        <v>231</v>
      </c>
      <c r="B88" s="12" t="s">
        <v>147</v>
      </c>
      <c r="C88" s="38" t="s">
        <v>300</v>
      </c>
      <c r="D88" s="38" t="s">
        <v>300</v>
      </c>
      <c r="E88" s="246" t="s">
        <v>300</v>
      </c>
      <c r="F88" s="38" t="s">
        <v>300</v>
      </c>
      <c r="G88" s="58" t="s">
        <v>300</v>
      </c>
      <c r="H88" s="195"/>
      <c r="I88" s="193">
        <v>2021</v>
      </c>
    </row>
    <row r="89" spans="1:9" ht="25.5">
      <c r="A89" s="110" t="s">
        <v>232</v>
      </c>
      <c r="B89" s="12" t="s">
        <v>147</v>
      </c>
      <c r="C89" s="38" t="s">
        <v>300</v>
      </c>
      <c r="D89" s="38" t="s">
        <v>300</v>
      </c>
      <c r="E89" s="246" t="s">
        <v>300</v>
      </c>
      <c r="F89" s="38" t="s">
        <v>300</v>
      </c>
      <c r="G89" s="58" t="s">
        <v>300</v>
      </c>
      <c r="H89" s="59"/>
      <c r="I89" s="9">
        <v>2021</v>
      </c>
    </row>
    <row r="90" spans="1:9" ht="25.5">
      <c r="A90" s="110" t="s">
        <v>301</v>
      </c>
      <c r="B90" s="12" t="s">
        <v>147</v>
      </c>
      <c r="C90" s="38" t="s">
        <v>302</v>
      </c>
      <c r="D90" s="38" t="s">
        <v>302</v>
      </c>
      <c r="E90" s="246" t="s">
        <v>304</v>
      </c>
      <c r="F90" s="38" t="s">
        <v>305</v>
      </c>
      <c r="G90" s="58" t="s">
        <v>306</v>
      </c>
      <c r="H90" s="59"/>
      <c r="I90" s="37">
        <v>2021</v>
      </c>
    </row>
    <row r="91" spans="1:9" ht="38.25">
      <c r="A91" s="111" t="s">
        <v>362</v>
      </c>
      <c r="B91" s="52" t="s">
        <v>148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194">
        <v>0</v>
      </c>
      <c r="I91" s="193">
        <v>2021</v>
      </c>
    </row>
    <row r="92" spans="1:9" ht="12.75">
      <c r="A92" s="112" t="s">
        <v>165</v>
      </c>
      <c r="B92" s="91" t="s">
        <v>148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194">
        <v>0</v>
      </c>
      <c r="I92" s="193">
        <v>2021</v>
      </c>
    </row>
    <row r="93" spans="1:9" ht="13.5" thickBot="1">
      <c r="A93" s="26" t="s">
        <v>222</v>
      </c>
      <c r="B93" s="55" t="s">
        <v>149</v>
      </c>
      <c r="C93" s="40" t="s">
        <v>307</v>
      </c>
      <c r="D93" s="40" t="s">
        <v>307</v>
      </c>
      <c r="E93" s="59" t="s">
        <v>297</v>
      </c>
      <c r="F93" s="40" t="s">
        <v>309</v>
      </c>
      <c r="G93" s="40" t="s">
        <v>309</v>
      </c>
      <c r="H93" s="40"/>
      <c r="I93" s="9">
        <v>2021</v>
      </c>
    </row>
    <row r="94" spans="1:9" ht="12.75">
      <c r="A94" s="54" t="s">
        <v>233</v>
      </c>
      <c r="B94" s="55" t="s">
        <v>147</v>
      </c>
      <c r="C94" s="40" t="s">
        <v>310</v>
      </c>
      <c r="D94" s="40" t="s">
        <v>310</v>
      </c>
      <c r="E94" s="59" t="s">
        <v>310</v>
      </c>
      <c r="F94" s="40" t="s">
        <v>310</v>
      </c>
      <c r="G94" s="40" t="s">
        <v>310</v>
      </c>
      <c r="H94" s="40"/>
      <c r="I94" s="9">
        <v>2021</v>
      </c>
    </row>
    <row r="95" spans="1:9" ht="25.5">
      <c r="A95" s="320" t="s">
        <v>252</v>
      </c>
      <c r="B95" s="328" t="s">
        <v>148</v>
      </c>
      <c r="C95" s="347">
        <v>1.5</v>
      </c>
      <c r="D95" s="329">
        <v>1.5</v>
      </c>
      <c r="E95" s="329">
        <v>1.5</v>
      </c>
      <c r="F95" s="329">
        <v>1.5</v>
      </c>
      <c r="G95" s="329">
        <v>1.5</v>
      </c>
      <c r="H95" s="330">
        <f>C95+D95+E95+F95+G95</f>
        <v>7.5</v>
      </c>
      <c r="I95" s="9">
        <v>2021</v>
      </c>
    </row>
    <row r="96" spans="1:9" ht="12.75">
      <c r="A96" s="321" t="s">
        <v>165</v>
      </c>
      <c r="B96" s="328" t="s">
        <v>148</v>
      </c>
      <c r="C96" s="348">
        <v>1.5</v>
      </c>
      <c r="D96" s="331">
        <v>1.5</v>
      </c>
      <c r="E96" s="331">
        <v>1.5</v>
      </c>
      <c r="F96" s="331">
        <v>1.5</v>
      </c>
      <c r="G96" s="331">
        <v>1.5</v>
      </c>
      <c r="H96" s="330">
        <f>C96+D96+E96+F96+G96</f>
        <v>7.5</v>
      </c>
      <c r="I96" s="9">
        <v>2021</v>
      </c>
    </row>
    <row r="97" spans="1:9" ht="12.75">
      <c r="A97" s="54" t="s">
        <v>222</v>
      </c>
      <c r="B97" s="55" t="s">
        <v>149</v>
      </c>
      <c r="C97" s="40" t="s">
        <v>307</v>
      </c>
      <c r="D97" s="40" t="s">
        <v>307</v>
      </c>
      <c r="E97" s="59" t="s">
        <v>297</v>
      </c>
      <c r="F97" s="40" t="s">
        <v>309</v>
      </c>
      <c r="G97" s="40" t="s">
        <v>309</v>
      </c>
      <c r="H97" s="60"/>
      <c r="I97" s="9">
        <v>2021</v>
      </c>
    </row>
    <row r="98" spans="1:9" ht="12.75">
      <c r="A98" s="113" t="s">
        <v>166</v>
      </c>
      <c r="B98" s="55" t="s">
        <v>147</v>
      </c>
      <c r="C98" s="40" t="s">
        <v>310</v>
      </c>
      <c r="D98" s="40" t="s">
        <v>310</v>
      </c>
      <c r="E98" s="59" t="s">
        <v>310</v>
      </c>
      <c r="F98" s="40" t="s">
        <v>310</v>
      </c>
      <c r="G98" s="40" t="s">
        <v>310</v>
      </c>
      <c r="H98" s="60"/>
      <c r="I98" s="9">
        <v>2021</v>
      </c>
    </row>
    <row r="99" spans="1:9" ht="25.5">
      <c r="A99" s="320" t="s">
        <v>253</v>
      </c>
      <c r="B99" s="328" t="s">
        <v>148</v>
      </c>
      <c r="C99" s="349">
        <v>6</v>
      </c>
      <c r="D99" s="332">
        <v>6</v>
      </c>
      <c r="E99" s="332">
        <v>6</v>
      </c>
      <c r="F99" s="332">
        <v>6</v>
      </c>
      <c r="G99" s="332">
        <v>6</v>
      </c>
      <c r="H99" s="333">
        <f>SUM(C99:G99)</f>
        <v>30</v>
      </c>
      <c r="I99" s="9">
        <v>2021</v>
      </c>
    </row>
    <row r="100" spans="1:9" ht="12.75">
      <c r="A100" s="321" t="s">
        <v>177</v>
      </c>
      <c r="B100" s="328" t="s">
        <v>148</v>
      </c>
      <c r="C100" s="349">
        <v>6</v>
      </c>
      <c r="D100" s="332">
        <v>6</v>
      </c>
      <c r="E100" s="332">
        <v>6</v>
      </c>
      <c r="F100" s="332">
        <v>6</v>
      </c>
      <c r="G100" s="332">
        <v>6</v>
      </c>
      <c r="H100" s="333">
        <f>SUM(C100:G100)</f>
        <v>30</v>
      </c>
      <c r="I100" s="9">
        <v>2021</v>
      </c>
    </row>
    <row r="101" spans="1:9" ht="12.75">
      <c r="A101" s="54" t="s">
        <v>222</v>
      </c>
      <c r="B101" s="55" t="s">
        <v>149</v>
      </c>
      <c r="C101" s="40" t="s">
        <v>307</v>
      </c>
      <c r="D101" s="40" t="s">
        <v>307</v>
      </c>
      <c r="E101" s="59" t="s">
        <v>297</v>
      </c>
      <c r="F101" s="40" t="s">
        <v>309</v>
      </c>
      <c r="G101" s="40" t="s">
        <v>309</v>
      </c>
      <c r="H101" s="60"/>
      <c r="I101" s="9">
        <v>2021</v>
      </c>
    </row>
    <row r="102" spans="1:9" ht="12.75">
      <c r="A102" s="113" t="s">
        <v>166</v>
      </c>
      <c r="B102" s="55" t="s">
        <v>147</v>
      </c>
      <c r="C102" s="40" t="s">
        <v>311</v>
      </c>
      <c r="D102" s="40" t="s">
        <v>311</v>
      </c>
      <c r="E102" s="59" t="s">
        <v>311</v>
      </c>
      <c r="F102" s="40" t="s">
        <v>311</v>
      </c>
      <c r="G102" s="40" t="s">
        <v>311</v>
      </c>
      <c r="H102" s="60"/>
      <c r="I102" s="9">
        <v>2021</v>
      </c>
    </row>
    <row r="103" spans="1:9" ht="38.25">
      <c r="A103" s="114" t="s">
        <v>234</v>
      </c>
      <c r="B103" s="56" t="s">
        <v>198</v>
      </c>
      <c r="C103" s="41" t="s">
        <v>186</v>
      </c>
      <c r="D103" s="41" t="s">
        <v>186</v>
      </c>
      <c r="E103" s="41" t="s">
        <v>186</v>
      </c>
      <c r="F103" s="41" t="s">
        <v>186</v>
      </c>
      <c r="G103" s="41" t="s">
        <v>186</v>
      </c>
      <c r="H103" s="70" t="s">
        <v>186</v>
      </c>
      <c r="I103" s="9">
        <v>2021</v>
      </c>
    </row>
    <row r="104" spans="1:9" ht="25.5">
      <c r="A104" s="113" t="s">
        <v>236</v>
      </c>
      <c r="B104" s="55" t="s">
        <v>146</v>
      </c>
      <c r="C104" s="40" t="s">
        <v>312</v>
      </c>
      <c r="D104" s="40" t="s">
        <v>312</v>
      </c>
      <c r="E104" s="59" t="s">
        <v>312</v>
      </c>
      <c r="F104" s="40" t="s">
        <v>312</v>
      </c>
      <c r="G104" s="40" t="s">
        <v>312</v>
      </c>
      <c r="H104" s="60"/>
      <c r="I104" s="37">
        <v>2021</v>
      </c>
    </row>
    <row r="105" spans="1:9" ht="25.5">
      <c r="A105" s="115" t="s">
        <v>347</v>
      </c>
      <c r="B105" s="92" t="s">
        <v>148</v>
      </c>
      <c r="C105" s="28">
        <f>C107</f>
        <v>0</v>
      </c>
      <c r="D105" s="28">
        <f>D107</f>
        <v>0</v>
      </c>
      <c r="E105" s="28">
        <f>E107</f>
        <v>0</v>
      </c>
      <c r="F105" s="28">
        <f>F107</f>
        <v>0</v>
      </c>
      <c r="G105" s="28">
        <f>G107</f>
        <v>0</v>
      </c>
      <c r="H105" s="191">
        <f>SUM(C105:G105)</f>
        <v>0</v>
      </c>
      <c r="I105" s="61">
        <v>2021</v>
      </c>
    </row>
    <row r="106" spans="1:9" ht="25.5">
      <c r="A106" s="116" t="s">
        <v>364</v>
      </c>
      <c r="B106" s="55" t="s">
        <v>146</v>
      </c>
      <c r="C106" s="39">
        <v>0</v>
      </c>
      <c r="D106" s="39">
        <v>0</v>
      </c>
      <c r="E106" s="247">
        <v>0</v>
      </c>
      <c r="F106" s="39">
        <v>0</v>
      </c>
      <c r="G106" s="39">
        <v>0</v>
      </c>
      <c r="H106" s="192"/>
      <c r="I106" s="193">
        <v>2021</v>
      </c>
    </row>
    <row r="107" spans="1:9" ht="25.5">
      <c r="A107" s="114" t="s">
        <v>238</v>
      </c>
      <c r="B107" s="93" t="s">
        <v>148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61">
        <v>2021</v>
      </c>
    </row>
    <row r="108" spans="1:9" ht="26.25" thickBot="1">
      <c r="A108" s="116" t="s">
        <v>352</v>
      </c>
      <c r="B108" s="94" t="s">
        <v>149</v>
      </c>
      <c r="C108" s="40" t="s">
        <v>353</v>
      </c>
      <c r="D108" s="40" t="s">
        <v>353</v>
      </c>
      <c r="E108" s="59" t="s">
        <v>353</v>
      </c>
      <c r="F108" s="40" t="s">
        <v>353</v>
      </c>
      <c r="G108" s="40" t="s">
        <v>353</v>
      </c>
      <c r="H108" s="40"/>
      <c r="I108" s="9">
        <v>2021</v>
      </c>
    </row>
    <row r="109" spans="1:9" ht="26.25" thickBot="1">
      <c r="A109" s="258" t="s">
        <v>51</v>
      </c>
      <c r="B109" s="260" t="s">
        <v>148</v>
      </c>
      <c r="C109" s="261" t="s">
        <v>353</v>
      </c>
      <c r="D109" s="261" t="s">
        <v>353</v>
      </c>
      <c r="E109" s="261" t="s">
        <v>353</v>
      </c>
      <c r="F109" s="261" t="s">
        <v>353</v>
      </c>
      <c r="G109" s="261" t="s">
        <v>353</v>
      </c>
      <c r="H109" s="261" t="s">
        <v>353</v>
      </c>
      <c r="I109" s="9">
        <v>2021</v>
      </c>
    </row>
    <row r="110" spans="1:9" ht="26.25" thickBot="1">
      <c r="A110" s="252" t="s">
        <v>109</v>
      </c>
      <c r="B110" s="259" t="s">
        <v>149</v>
      </c>
      <c r="C110" s="40" t="s">
        <v>353</v>
      </c>
      <c r="D110" s="40" t="s">
        <v>353</v>
      </c>
      <c r="E110" s="59" t="s">
        <v>353</v>
      </c>
      <c r="F110" s="40" t="s">
        <v>353</v>
      </c>
      <c r="G110" s="40" t="s">
        <v>353</v>
      </c>
      <c r="H110" s="40"/>
      <c r="I110" s="9">
        <v>2021</v>
      </c>
    </row>
    <row r="111" spans="1:9" ht="26.25" thickBot="1">
      <c r="A111" s="252" t="s">
        <v>110</v>
      </c>
      <c r="B111" s="259" t="s">
        <v>149</v>
      </c>
      <c r="C111" s="40" t="s">
        <v>353</v>
      </c>
      <c r="D111" s="40" t="s">
        <v>353</v>
      </c>
      <c r="E111" s="59" t="s">
        <v>353</v>
      </c>
      <c r="F111" s="40" t="s">
        <v>353</v>
      </c>
      <c r="G111" s="40" t="s">
        <v>353</v>
      </c>
      <c r="H111" s="40"/>
      <c r="I111" s="9">
        <v>2021</v>
      </c>
    </row>
    <row r="112" spans="1:9" ht="39" thickBot="1">
      <c r="A112" s="254" t="s">
        <v>90</v>
      </c>
      <c r="B112" s="262" t="s">
        <v>198</v>
      </c>
      <c r="C112" s="41" t="s">
        <v>186</v>
      </c>
      <c r="D112" s="41" t="s">
        <v>186</v>
      </c>
      <c r="E112" s="41" t="s">
        <v>186</v>
      </c>
      <c r="F112" s="41" t="s">
        <v>186</v>
      </c>
      <c r="G112" s="41" t="s">
        <v>186</v>
      </c>
      <c r="H112" s="41"/>
      <c r="I112" s="9">
        <v>2021</v>
      </c>
    </row>
    <row r="113" spans="1:9" ht="51.75" thickBot="1">
      <c r="A113" s="252" t="s">
        <v>111</v>
      </c>
      <c r="B113" s="259" t="s">
        <v>147</v>
      </c>
      <c r="C113" s="40" t="s">
        <v>300</v>
      </c>
      <c r="D113" s="40" t="s">
        <v>310</v>
      </c>
      <c r="E113" s="59" t="s">
        <v>310</v>
      </c>
      <c r="F113" s="40" t="s">
        <v>310</v>
      </c>
      <c r="G113" s="40" t="s">
        <v>94</v>
      </c>
      <c r="H113" s="40"/>
      <c r="I113" s="9">
        <v>2021</v>
      </c>
    </row>
    <row r="114" spans="1:9" ht="26.25" thickBot="1">
      <c r="A114" s="254" t="s">
        <v>91</v>
      </c>
      <c r="B114" s="262" t="s">
        <v>198</v>
      </c>
      <c r="C114" s="41" t="s">
        <v>186</v>
      </c>
      <c r="D114" s="41" t="s">
        <v>186</v>
      </c>
      <c r="E114" s="41" t="s">
        <v>186</v>
      </c>
      <c r="F114" s="41" t="s">
        <v>186</v>
      </c>
      <c r="G114" s="41" t="s">
        <v>186</v>
      </c>
      <c r="H114" s="41"/>
      <c r="I114" s="9">
        <v>2021</v>
      </c>
    </row>
    <row r="115" spans="1:9" ht="26.25" thickBot="1">
      <c r="A115" s="252" t="s">
        <v>112</v>
      </c>
      <c r="B115" s="259" t="s">
        <v>147</v>
      </c>
      <c r="C115" s="40" t="s">
        <v>6</v>
      </c>
      <c r="D115" s="40" t="s">
        <v>6</v>
      </c>
      <c r="E115" s="59" t="s">
        <v>6</v>
      </c>
      <c r="F115" s="40" t="s">
        <v>6</v>
      </c>
      <c r="G115" s="40" t="s">
        <v>6</v>
      </c>
      <c r="H115" s="40"/>
      <c r="I115" s="9">
        <v>2021</v>
      </c>
    </row>
    <row r="116" spans="1:9" ht="39" thickBot="1">
      <c r="A116" s="254" t="s">
        <v>92</v>
      </c>
      <c r="B116" s="262" t="s">
        <v>198</v>
      </c>
      <c r="C116" s="41" t="s">
        <v>186</v>
      </c>
      <c r="D116" s="41" t="s">
        <v>186</v>
      </c>
      <c r="E116" s="41" t="s">
        <v>186</v>
      </c>
      <c r="F116" s="41" t="s">
        <v>186</v>
      </c>
      <c r="G116" s="41" t="s">
        <v>186</v>
      </c>
      <c r="H116" s="41"/>
      <c r="I116" s="9">
        <v>2021</v>
      </c>
    </row>
    <row r="117" spans="1:9" ht="26.25" thickBot="1">
      <c r="A117" s="252" t="s">
        <v>113</v>
      </c>
      <c r="B117" s="259" t="s">
        <v>147</v>
      </c>
      <c r="C117" s="40" t="s">
        <v>311</v>
      </c>
      <c r="D117" s="40" t="s">
        <v>311</v>
      </c>
      <c r="E117" s="59" t="s">
        <v>311</v>
      </c>
      <c r="F117" s="40" t="s">
        <v>311</v>
      </c>
      <c r="G117" s="40" t="s">
        <v>311</v>
      </c>
      <c r="H117" s="40"/>
      <c r="I117" s="9">
        <v>2021</v>
      </c>
    </row>
    <row r="118" spans="1:9" ht="51.75" thickBot="1">
      <c r="A118" s="254" t="s">
        <v>93</v>
      </c>
      <c r="B118" s="262" t="s">
        <v>198</v>
      </c>
      <c r="C118" s="41" t="s">
        <v>186</v>
      </c>
      <c r="D118" s="41" t="s">
        <v>186</v>
      </c>
      <c r="E118" s="41" t="s">
        <v>186</v>
      </c>
      <c r="F118" s="41" t="s">
        <v>186</v>
      </c>
      <c r="G118" s="41" t="s">
        <v>186</v>
      </c>
      <c r="H118" s="41"/>
      <c r="I118" s="9">
        <v>2021</v>
      </c>
    </row>
    <row r="119" spans="1:9" ht="51.75" thickBot="1">
      <c r="A119" s="252" t="s">
        <v>114</v>
      </c>
      <c r="B119" s="259" t="s">
        <v>147</v>
      </c>
      <c r="C119" s="40" t="s">
        <v>7</v>
      </c>
      <c r="D119" s="40" t="s">
        <v>7</v>
      </c>
      <c r="E119" s="59" t="s">
        <v>7</v>
      </c>
      <c r="F119" s="40" t="s">
        <v>7</v>
      </c>
      <c r="G119" s="40" t="s">
        <v>7</v>
      </c>
      <c r="H119" s="40"/>
      <c r="I119" s="9">
        <v>2021</v>
      </c>
    </row>
    <row r="120" spans="1:9" ht="25.5">
      <c r="A120" s="117" t="s">
        <v>52</v>
      </c>
      <c r="B120" s="95" t="s">
        <v>183</v>
      </c>
      <c r="C120" s="171">
        <f>C121+C130</f>
        <v>2</v>
      </c>
      <c r="D120" s="171">
        <f>D121+D130</f>
        <v>2</v>
      </c>
      <c r="E120" s="171">
        <f>E121+E130</f>
        <v>2</v>
      </c>
      <c r="F120" s="171">
        <v>2</v>
      </c>
      <c r="G120" s="171">
        <f>G121+G130</f>
        <v>179</v>
      </c>
      <c r="H120" s="171">
        <f>SUM(C120:G120)</f>
        <v>187</v>
      </c>
      <c r="I120" s="65">
        <v>2021</v>
      </c>
    </row>
    <row r="121" spans="1:9" ht="25.5">
      <c r="A121" s="118" t="s">
        <v>196</v>
      </c>
      <c r="B121" s="96" t="s">
        <v>183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9">
        <v>2021</v>
      </c>
    </row>
    <row r="122" spans="1:9" ht="25.5">
      <c r="A122" s="119" t="s">
        <v>197</v>
      </c>
      <c r="B122" s="97" t="s">
        <v>184</v>
      </c>
      <c r="C122" s="63">
        <v>2</v>
      </c>
      <c r="D122" s="63">
        <v>2</v>
      </c>
      <c r="E122" s="63">
        <v>2</v>
      </c>
      <c r="F122" s="63">
        <v>1</v>
      </c>
      <c r="G122" s="63">
        <v>1</v>
      </c>
      <c r="H122" s="63"/>
      <c r="I122" s="9">
        <v>2021</v>
      </c>
    </row>
    <row r="123" spans="1:9" ht="24">
      <c r="A123" s="120" t="s">
        <v>194</v>
      </c>
      <c r="B123" s="97" t="s">
        <v>184</v>
      </c>
      <c r="C123" s="63">
        <v>7</v>
      </c>
      <c r="D123" s="63">
        <v>7</v>
      </c>
      <c r="E123" s="63">
        <v>6</v>
      </c>
      <c r="F123" s="63">
        <v>4</v>
      </c>
      <c r="G123" s="63">
        <v>4</v>
      </c>
      <c r="H123" s="63"/>
      <c r="I123" s="9">
        <v>2021</v>
      </c>
    </row>
    <row r="124" spans="1:9" ht="24">
      <c r="A124" s="121" t="s">
        <v>258</v>
      </c>
      <c r="B124" s="98" t="s">
        <v>185</v>
      </c>
      <c r="C124" s="69" t="s">
        <v>186</v>
      </c>
      <c r="D124" s="69" t="s">
        <v>186</v>
      </c>
      <c r="E124" s="69" t="s">
        <v>186</v>
      </c>
      <c r="F124" s="69" t="s">
        <v>186</v>
      </c>
      <c r="G124" s="69" t="s">
        <v>186</v>
      </c>
      <c r="H124" s="69"/>
      <c r="I124" s="9">
        <v>2021</v>
      </c>
    </row>
    <row r="125" spans="1:9" ht="15">
      <c r="A125" s="120" t="s">
        <v>187</v>
      </c>
      <c r="B125" s="97" t="s">
        <v>188</v>
      </c>
      <c r="C125" s="63">
        <v>10</v>
      </c>
      <c r="D125" s="63">
        <v>10</v>
      </c>
      <c r="E125" s="63">
        <v>6</v>
      </c>
      <c r="F125" s="63">
        <v>5</v>
      </c>
      <c r="G125" s="63">
        <v>4</v>
      </c>
      <c r="H125" s="63"/>
      <c r="I125" s="9">
        <v>2021</v>
      </c>
    </row>
    <row r="126" spans="1:9" ht="24">
      <c r="A126" s="122" t="s">
        <v>189</v>
      </c>
      <c r="B126" s="98" t="s">
        <v>185</v>
      </c>
      <c r="C126" s="69" t="s">
        <v>186</v>
      </c>
      <c r="D126" s="69" t="s">
        <v>186</v>
      </c>
      <c r="E126" s="69" t="s">
        <v>186</v>
      </c>
      <c r="F126" s="69" t="s">
        <v>186</v>
      </c>
      <c r="G126" s="69" t="s">
        <v>186</v>
      </c>
      <c r="H126" s="69"/>
      <c r="I126" s="9">
        <v>2021</v>
      </c>
    </row>
    <row r="127" spans="1:9" ht="15">
      <c r="A127" s="120" t="s">
        <v>190</v>
      </c>
      <c r="B127" s="97" t="s">
        <v>188</v>
      </c>
      <c r="C127" s="63">
        <v>3</v>
      </c>
      <c r="D127" s="63">
        <v>3</v>
      </c>
      <c r="E127" s="63">
        <v>3</v>
      </c>
      <c r="F127" s="63">
        <v>4</v>
      </c>
      <c r="G127" s="63">
        <v>5</v>
      </c>
      <c r="H127" s="63"/>
      <c r="I127" s="9">
        <v>2021</v>
      </c>
    </row>
    <row r="128" spans="1:9" ht="24">
      <c r="A128" s="121" t="s">
        <v>191</v>
      </c>
      <c r="B128" s="98" t="s">
        <v>185</v>
      </c>
      <c r="C128" s="69" t="s">
        <v>186</v>
      </c>
      <c r="D128" s="69" t="s">
        <v>186</v>
      </c>
      <c r="E128" s="69" t="s">
        <v>186</v>
      </c>
      <c r="F128" s="69" t="s">
        <v>186</v>
      </c>
      <c r="G128" s="69" t="s">
        <v>186</v>
      </c>
      <c r="H128" s="69"/>
      <c r="I128" s="9">
        <v>2021</v>
      </c>
    </row>
    <row r="129" spans="1:9" ht="24">
      <c r="A129" s="123" t="s">
        <v>192</v>
      </c>
      <c r="B129" s="97" t="s">
        <v>188</v>
      </c>
      <c r="C129" s="63">
        <v>4</v>
      </c>
      <c r="D129" s="63">
        <v>4</v>
      </c>
      <c r="E129" s="63">
        <v>4</v>
      </c>
      <c r="F129" s="63">
        <v>4</v>
      </c>
      <c r="G129" s="63">
        <v>4</v>
      </c>
      <c r="H129" s="63"/>
      <c r="I129" s="9">
        <v>2021</v>
      </c>
    </row>
    <row r="130" spans="1:9" ht="24">
      <c r="A130" s="124" t="s">
        <v>348</v>
      </c>
      <c r="B130" s="96" t="s">
        <v>183</v>
      </c>
      <c r="C130" s="170">
        <f>C132+C134+C138</f>
        <v>2</v>
      </c>
      <c r="D130" s="170">
        <f>D132+D134+D138</f>
        <v>2</v>
      </c>
      <c r="E130" s="170">
        <f>E132+E134+E138</f>
        <v>2</v>
      </c>
      <c r="F130" s="170">
        <v>2</v>
      </c>
      <c r="G130" s="170">
        <f>G132+G134+G138</f>
        <v>179</v>
      </c>
      <c r="H130" s="170">
        <f>SUM(C130:G130)</f>
        <v>187</v>
      </c>
      <c r="I130" s="9">
        <v>2021</v>
      </c>
    </row>
    <row r="131" spans="1:9" ht="24">
      <c r="A131" s="120" t="s">
        <v>240</v>
      </c>
      <c r="B131" s="97" t="s">
        <v>184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/>
      <c r="I131" s="9">
        <v>2021</v>
      </c>
    </row>
    <row r="132" spans="1:9" ht="24">
      <c r="A132" s="121" t="s">
        <v>377</v>
      </c>
      <c r="B132" s="98" t="s">
        <v>183</v>
      </c>
      <c r="C132" s="200">
        <v>0</v>
      </c>
      <c r="D132" s="200">
        <v>0</v>
      </c>
      <c r="E132" s="200">
        <v>0</v>
      </c>
      <c r="F132" s="200">
        <v>0</v>
      </c>
      <c r="G132" s="200" t="s">
        <v>296</v>
      </c>
      <c r="H132" s="200">
        <f>C132+D132+E132+F132+G132</f>
        <v>150</v>
      </c>
      <c r="I132" s="9">
        <v>2021</v>
      </c>
    </row>
    <row r="133" spans="1:9" ht="24">
      <c r="A133" s="120" t="s">
        <v>195</v>
      </c>
      <c r="B133" s="97" t="s">
        <v>188</v>
      </c>
      <c r="C133" s="86">
        <v>0</v>
      </c>
      <c r="D133" s="86">
        <v>0</v>
      </c>
      <c r="E133" s="86">
        <v>0</v>
      </c>
      <c r="F133" s="86">
        <v>0</v>
      </c>
      <c r="G133" s="86">
        <v>0</v>
      </c>
      <c r="H133" s="86"/>
      <c r="I133" s="9">
        <v>2021</v>
      </c>
    </row>
    <row r="134" spans="1:9" ht="24">
      <c r="A134" s="122" t="s">
        <v>378</v>
      </c>
      <c r="B134" s="98" t="s">
        <v>183</v>
      </c>
      <c r="C134" s="200">
        <v>0</v>
      </c>
      <c r="D134" s="200">
        <v>0</v>
      </c>
      <c r="E134" s="200">
        <v>0</v>
      </c>
      <c r="F134" s="200">
        <v>0</v>
      </c>
      <c r="G134" s="200" t="s">
        <v>317</v>
      </c>
      <c r="H134" s="200">
        <f>C134+D134+E134+F134+G134</f>
        <v>17</v>
      </c>
      <c r="I134" s="9">
        <v>2021</v>
      </c>
    </row>
    <row r="135" spans="1:9" ht="36">
      <c r="A135" s="120" t="s">
        <v>248</v>
      </c>
      <c r="B135" s="64" t="s">
        <v>193</v>
      </c>
      <c r="C135" s="63"/>
      <c r="D135" s="63"/>
      <c r="E135" s="63"/>
      <c r="F135" s="63"/>
      <c r="G135" s="63"/>
      <c r="H135" s="63"/>
      <c r="I135" s="9">
        <v>2021</v>
      </c>
    </row>
    <row r="136" spans="1:9" ht="36">
      <c r="A136" s="121" t="s">
        <v>244</v>
      </c>
      <c r="B136" s="98" t="s">
        <v>185</v>
      </c>
      <c r="C136" s="69" t="s">
        <v>186</v>
      </c>
      <c r="D136" s="69" t="s">
        <v>186</v>
      </c>
      <c r="E136" s="69" t="s">
        <v>186</v>
      </c>
      <c r="F136" s="69" t="s">
        <v>186</v>
      </c>
      <c r="G136" s="69" t="s">
        <v>186</v>
      </c>
      <c r="H136" s="69"/>
      <c r="I136" s="9">
        <v>2021</v>
      </c>
    </row>
    <row r="137" spans="1:9" ht="24">
      <c r="A137" s="120" t="s">
        <v>245</v>
      </c>
      <c r="B137" s="97" t="s">
        <v>184</v>
      </c>
      <c r="C137" s="63">
        <v>40</v>
      </c>
      <c r="D137" s="63">
        <v>40</v>
      </c>
      <c r="E137" s="63">
        <v>50</v>
      </c>
      <c r="F137" s="63">
        <v>55</v>
      </c>
      <c r="G137" s="63">
        <v>60</v>
      </c>
      <c r="H137" s="63"/>
      <c r="I137" s="9">
        <v>2021</v>
      </c>
    </row>
    <row r="138" spans="1:9" ht="24">
      <c r="A138" s="336" t="s">
        <v>44</v>
      </c>
      <c r="B138" s="334" t="s">
        <v>183</v>
      </c>
      <c r="C138" s="344">
        <v>2</v>
      </c>
      <c r="D138" s="335">
        <v>2</v>
      </c>
      <c r="E138" s="335">
        <v>2</v>
      </c>
      <c r="F138" s="335">
        <v>2</v>
      </c>
      <c r="G138" s="335">
        <v>12</v>
      </c>
      <c r="H138" s="335">
        <f>SUM(C138:G138)</f>
        <v>20</v>
      </c>
      <c r="I138" s="9">
        <v>2021</v>
      </c>
    </row>
    <row r="139" spans="1:9" ht="15">
      <c r="A139" s="120" t="s">
        <v>249</v>
      </c>
      <c r="B139" s="97" t="s">
        <v>147</v>
      </c>
      <c r="C139" s="63">
        <v>0</v>
      </c>
      <c r="D139" s="63">
        <v>0</v>
      </c>
      <c r="E139" s="63">
        <v>100</v>
      </c>
      <c r="F139" s="63">
        <v>100</v>
      </c>
      <c r="G139" s="63">
        <v>100</v>
      </c>
      <c r="H139" s="63"/>
      <c r="I139" s="9">
        <v>2021</v>
      </c>
    </row>
    <row r="140" spans="1:9" ht="27">
      <c r="A140" s="117" t="s">
        <v>53</v>
      </c>
      <c r="B140" s="95" t="s">
        <v>183</v>
      </c>
      <c r="C140" s="169">
        <v>1155.4</v>
      </c>
      <c r="D140" s="169">
        <f>D141+D161+D173</f>
        <v>1438.4</v>
      </c>
      <c r="E140" s="169">
        <f>E141+E161+E173</f>
        <v>1158.4</v>
      </c>
      <c r="F140" s="169">
        <v>1158.4</v>
      </c>
      <c r="G140" s="169">
        <f>G141+G161+G173</f>
        <v>853</v>
      </c>
      <c r="H140" s="169">
        <f>SUM(C140:G140)</f>
        <v>5763.6</v>
      </c>
      <c r="I140" s="65">
        <v>2021</v>
      </c>
    </row>
    <row r="141" spans="1:9" ht="24">
      <c r="A141" s="124" t="s">
        <v>199</v>
      </c>
      <c r="B141" s="96" t="s">
        <v>183</v>
      </c>
      <c r="C141" s="168">
        <f aca="true" t="shared" si="0" ref="C141:H141">C147</f>
        <v>0</v>
      </c>
      <c r="D141" s="168">
        <f t="shared" si="0"/>
        <v>0</v>
      </c>
      <c r="E141" s="168">
        <f t="shared" si="0"/>
        <v>0</v>
      </c>
      <c r="F141" s="168">
        <f t="shared" si="0"/>
        <v>0</v>
      </c>
      <c r="G141" s="168">
        <f t="shared" si="0"/>
        <v>0</v>
      </c>
      <c r="H141" s="168">
        <f t="shared" si="0"/>
        <v>0</v>
      </c>
      <c r="I141" s="9">
        <v>2021</v>
      </c>
    </row>
    <row r="142" spans="1:9" ht="15">
      <c r="A142" s="120" t="s">
        <v>250</v>
      </c>
      <c r="B142" s="97" t="s">
        <v>146</v>
      </c>
      <c r="C142" s="63">
        <v>65</v>
      </c>
      <c r="D142" s="63">
        <v>65</v>
      </c>
      <c r="E142" s="63">
        <v>70</v>
      </c>
      <c r="F142" s="63">
        <v>75</v>
      </c>
      <c r="G142" s="63">
        <v>80</v>
      </c>
      <c r="H142" s="63"/>
      <c r="I142" s="9">
        <v>2021</v>
      </c>
    </row>
    <row r="143" spans="1:9" ht="36">
      <c r="A143" s="121" t="s">
        <v>202</v>
      </c>
      <c r="B143" s="98" t="s">
        <v>198</v>
      </c>
      <c r="C143" s="69" t="s">
        <v>186</v>
      </c>
      <c r="D143" s="69" t="s">
        <v>186</v>
      </c>
      <c r="E143" s="69" t="s">
        <v>186</v>
      </c>
      <c r="F143" s="69" t="s">
        <v>186</v>
      </c>
      <c r="G143" s="69" t="s">
        <v>186</v>
      </c>
      <c r="H143" s="69"/>
      <c r="I143" s="9">
        <v>2021</v>
      </c>
    </row>
    <row r="144" spans="1:9" ht="15">
      <c r="A144" s="123" t="s">
        <v>247</v>
      </c>
      <c r="B144" s="97" t="s">
        <v>147</v>
      </c>
      <c r="C144" s="63">
        <v>12</v>
      </c>
      <c r="D144" s="63">
        <v>12</v>
      </c>
      <c r="E144" s="63">
        <v>12</v>
      </c>
      <c r="F144" s="63">
        <v>12</v>
      </c>
      <c r="G144" s="63">
        <v>12</v>
      </c>
      <c r="H144" s="63"/>
      <c r="I144" s="9">
        <v>2021</v>
      </c>
    </row>
    <row r="145" spans="1:9" ht="24">
      <c r="A145" s="121" t="s">
        <v>200</v>
      </c>
      <c r="B145" s="98" t="s">
        <v>185</v>
      </c>
      <c r="C145" s="69" t="s">
        <v>186</v>
      </c>
      <c r="D145" s="69" t="s">
        <v>186</v>
      </c>
      <c r="E145" s="69" t="s">
        <v>186</v>
      </c>
      <c r="F145" s="69" t="s">
        <v>186</v>
      </c>
      <c r="G145" s="69" t="s">
        <v>186</v>
      </c>
      <c r="H145" s="69"/>
      <c r="I145" s="9">
        <v>2021</v>
      </c>
    </row>
    <row r="146" spans="1:9" ht="24">
      <c r="A146" s="125" t="s">
        <v>251</v>
      </c>
      <c r="B146" s="99" t="s">
        <v>147</v>
      </c>
      <c r="C146" s="62">
        <v>12</v>
      </c>
      <c r="D146" s="62">
        <v>12</v>
      </c>
      <c r="E146" s="72">
        <v>12</v>
      </c>
      <c r="F146" s="62">
        <v>12</v>
      </c>
      <c r="G146" s="62">
        <v>12</v>
      </c>
      <c r="H146" s="62"/>
      <c r="I146" s="9">
        <v>2021</v>
      </c>
    </row>
    <row r="147" spans="1:9" ht="24.75">
      <c r="A147" s="126" t="s">
        <v>201</v>
      </c>
      <c r="B147" s="100" t="s">
        <v>148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9">
        <v>2021</v>
      </c>
    </row>
    <row r="148" spans="1:9" ht="12.75">
      <c r="A148" s="279" t="s">
        <v>313</v>
      </c>
      <c r="B148" s="270"/>
      <c r="C148" s="187">
        <v>62</v>
      </c>
      <c r="D148" s="187">
        <v>62</v>
      </c>
      <c r="E148" s="72">
        <v>70</v>
      </c>
      <c r="F148" s="72">
        <v>75</v>
      </c>
      <c r="G148" s="72">
        <v>80</v>
      </c>
      <c r="H148" s="72"/>
      <c r="I148" s="9">
        <v>2021</v>
      </c>
    </row>
    <row r="149" spans="1:9" ht="38.25">
      <c r="A149" s="281" t="s">
        <v>96</v>
      </c>
      <c r="B149" s="68" t="s">
        <v>198</v>
      </c>
      <c r="C149" s="68" t="s">
        <v>186</v>
      </c>
      <c r="D149" s="68" t="s">
        <v>186</v>
      </c>
      <c r="E149" s="68" t="s">
        <v>186</v>
      </c>
      <c r="F149" s="68" t="s">
        <v>186</v>
      </c>
      <c r="G149" s="68" t="s">
        <v>186</v>
      </c>
      <c r="H149" s="68"/>
      <c r="I149" s="9">
        <v>2021</v>
      </c>
    </row>
    <row r="150" spans="1:9" ht="25.5">
      <c r="A150" s="280" t="s">
        <v>98</v>
      </c>
      <c r="B150" s="249" t="s">
        <v>147</v>
      </c>
      <c r="C150" s="249">
        <v>2</v>
      </c>
      <c r="D150" s="249">
        <v>2</v>
      </c>
      <c r="E150" s="72">
        <v>2</v>
      </c>
      <c r="F150" s="72">
        <v>2</v>
      </c>
      <c r="G150" s="72">
        <v>2</v>
      </c>
      <c r="H150" s="72"/>
      <c r="I150" s="9">
        <v>2021</v>
      </c>
    </row>
    <row r="151" spans="1:9" ht="140.25">
      <c r="A151" s="277" t="s">
        <v>97</v>
      </c>
      <c r="B151" s="278" t="s">
        <v>198</v>
      </c>
      <c r="C151" s="68" t="s">
        <v>186</v>
      </c>
      <c r="D151" s="68" t="s">
        <v>186</v>
      </c>
      <c r="E151" s="68" t="s">
        <v>186</v>
      </c>
      <c r="F151" s="68" t="s">
        <v>186</v>
      </c>
      <c r="G151" s="68" t="s">
        <v>186</v>
      </c>
      <c r="H151" s="68"/>
      <c r="I151" s="9">
        <v>2021</v>
      </c>
    </row>
    <row r="152" spans="1:9" ht="25.5">
      <c r="A152" s="283" t="s">
        <v>99</v>
      </c>
      <c r="B152" s="187" t="s">
        <v>147</v>
      </c>
      <c r="C152" s="187">
        <v>2</v>
      </c>
      <c r="D152" s="187">
        <v>2</v>
      </c>
      <c r="E152" s="72">
        <v>2</v>
      </c>
      <c r="F152" s="72">
        <v>2</v>
      </c>
      <c r="G152" s="72">
        <v>2</v>
      </c>
      <c r="H152" s="72"/>
      <c r="I152" s="9">
        <v>2021</v>
      </c>
    </row>
    <row r="153" spans="1:9" ht="63.75">
      <c r="A153" s="284" t="s">
        <v>104</v>
      </c>
      <c r="B153" s="68" t="s">
        <v>198</v>
      </c>
      <c r="C153" s="68" t="s">
        <v>186</v>
      </c>
      <c r="D153" s="68" t="s">
        <v>186</v>
      </c>
      <c r="E153" s="68" t="s">
        <v>186</v>
      </c>
      <c r="F153" s="68" t="s">
        <v>186</v>
      </c>
      <c r="G153" s="68" t="s">
        <v>186</v>
      </c>
      <c r="H153" s="68"/>
      <c r="I153" s="9">
        <v>2021</v>
      </c>
    </row>
    <row r="154" spans="1:9" ht="25.5">
      <c r="A154" s="274" t="s">
        <v>100</v>
      </c>
      <c r="B154" s="72" t="s">
        <v>147</v>
      </c>
      <c r="C154" s="286" t="s">
        <v>106</v>
      </c>
      <c r="D154" s="286" t="s">
        <v>106</v>
      </c>
      <c r="E154" s="286" t="s">
        <v>106</v>
      </c>
      <c r="F154" s="286" t="s">
        <v>106</v>
      </c>
      <c r="G154" s="286" t="s">
        <v>106</v>
      </c>
      <c r="H154" s="72"/>
      <c r="I154" s="9">
        <v>2021</v>
      </c>
    </row>
    <row r="155" spans="1:9" ht="77.25" thickBot="1">
      <c r="A155" s="275" t="s">
        <v>101</v>
      </c>
      <c r="B155" s="276" t="s">
        <v>198</v>
      </c>
      <c r="C155" s="285" t="s">
        <v>186</v>
      </c>
      <c r="D155" s="285" t="s">
        <v>186</v>
      </c>
      <c r="E155" s="285" t="s">
        <v>186</v>
      </c>
      <c r="F155" s="285" t="s">
        <v>186</v>
      </c>
      <c r="G155" s="285" t="s">
        <v>186</v>
      </c>
      <c r="H155" s="285" t="s">
        <v>186</v>
      </c>
      <c r="I155" s="9">
        <v>2021</v>
      </c>
    </row>
    <row r="156" spans="1:9" ht="26.25" thickBot="1">
      <c r="A156" s="263" t="s">
        <v>58</v>
      </c>
      <c r="B156" s="101" t="s">
        <v>147</v>
      </c>
      <c r="C156" s="72">
        <v>4</v>
      </c>
      <c r="D156" s="72">
        <v>4</v>
      </c>
      <c r="E156" s="72">
        <v>4</v>
      </c>
      <c r="F156" s="72">
        <v>4</v>
      </c>
      <c r="G156" s="72">
        <v>4</v>
      </c>
      <c r="H156" s="72"/>
      <c r="I156" s="9">
        <v>2021</v>
      </c>
    </row>
    <row r="157" spans="1:9" ht="51.75" thickBot="1">
      <c r="A157" s="254" t="s">
        <v>102</v>
      </c>
      <c r="B157" s="100" t="s">
        <v>198</v>
      </c>
      <c r="C157" s="68" t="s">
        <v>186</v>
      </c>
      <c r="D157" s="68" t="s">
        <v>186</v>
      </c>
      <c r="E157" s="68" t="s">
        <v>186</v>
      </c>
      <c r="F157" s="68" t="s">
        <v>186</v>
      </c>
      <c r="G157" s="68" t="s">
        <v>186</v>
      </c>
      <c r="H157" s="68" t="s">
        <v>186</v>
      </c>
      <c r="I157" s="9">
        <v>2021</v>
      </c>
    </row>
    <row r="158" spans="1:9" ht="26.25" thickBot="1">
      <c r="A158" s="263" t="s">
        <v>70</v>
      </c>
      <c r="B158" s="101" t="s">
        <v>146</v>
      </c>
      <c r="C158" s="72">
        <v>80</v>
      </c>
      <c r="D158" s="72">
        <v>80</v>
      </c>
      <c r="E158" s="72">
        <v>85</v>
      </c>
      <c r="F158" s="72">
        <v>85</v>
      </c>
      <c r="G158" s="72">
        <v>88</v>
      </c>
      <c r="H158" s="72"/>
      <c r="I158" s="9">
        <v>2021</v>
      </c>
    </row>
    <row r="159" spans="1:9" ht="64.5" thickBot="1">
      <c r="A159" s="254" t="s">
        <v>103</v>
      </c>
      <c r="B159" s="100" t="s">
        <v>198</v>
      </c>
      <c r="C159" s="68" t="s">
        <v>186</v>
      </c>
      <c r="D159" s="68" t="s">
        <v>186</v>
      </c>
      <c r="E159" s="68" t="s">
        <v>186</v>
      </c>
      <c r="F159" s="68" t="s">
        <v>186</v>
      </c>
      <c r="G159" s="68" t="s">
        <v>186</v>
      </c>
      <c r="H159" s="68" t="s">
        <v>186</v>
      </c>
      <c r="I159" s="9">
        <v>2021</v>
      </c>
    </row>
    <row r="160" spans="1:9" ht="13.5" thickBot="1">
      <c r="A160" s="263" t="s">
        <v>105</v>
      </c>
      <c r="B160" s="101" t="s">
        <v>146</v>
      </c>
      <c r="C160" s="72">
        <v>80</v>
      </c>
      <c r="D160" s="72">
        <v>80</v>
      </c>
      <c r="E160" s="72">
        <v>85</v>
      </c>
      <c r="F160" s="72">
        <v>85</v>
      </c>
      <c r="G160" s="72">
        <v>88</v>
      </c>
      <c r="H160" s="72"/>
      <c r="I160" s="9">
        <v>2021</v>
      </c>
    </row>
    <row r="161" spans="1:9" ht="12.75">
      <c r="A161" s="128" t="s">
        <v>203</v>
      </c>
      <c r="B161" s="102" t="s">
        <v>148</v>
      </c>
      <c r="C161" s="166">
        <f>C163</f>
        <v>0</v>
      </c>
      <c r="D161" s="166">
        <f>D163</f>
        <v>280</v>
      </c>
      <c r="E161" s="166">
        <v>0</v>
      </c>
      <c r="F161" s="166">
        <f>F163</f>
        <v>0</v>
      </c>
      <c r="G161" s="166">
        <f>G163</f>
        <v>0</v>
      </c>
      <c r="H161" s="166">
        <f>SUM(C161:G161)</f>
        <v>280</v>
      </c>
      <c r="I161" s="9">
        <v>2021</v>
      </c>
    </row>
    <row r="162" spans="1:9" ht="38.25">
      <c r="A162" s="129" t="s">
        <v>354</v>
      </c>
      <c r="B162" s="99" t="s">
        <v>146</v>
      </c>
      <c r="C162" s="62">
        <v>100</v>
      </c>
      <c r="D162" s="62">
        <v>100</v>
      </c>
      <c r="E162" s="72">
        <v>100</v>
      </c>
      <c r="F162" s="62">
        <v>100</v>
      </c>
      <c r="G162" s="62">
        <v>100</v>
      </c>
      <c r="H162" s="62"/>
      <c r="I162" s="9">
        <v>2021</v>
      </c>
    </row>
    <row r="163" spans="1:9" ht="26.25">
      <c r="A163" s="322" t="s">
        <v>254</v>
      </c>
      <c r="B163" s="337" t="s">
        <v>148</v>
      </c>
      <c r="C163" s="350">
        <v>0</v>
      </c>
      <c r="D163" s="338">
        <v>280</v>
      </c>
      <c r="E163" s="338">
        <v>0</v>
      </c>
      <c r="F163" s="338">
        <v>0</v>
      </c>
      <c r="G163" s="338">
        <f>G164+G165</f>
        <v>0</v>
      </c>
      <c r="H163" s="338">
        <f>SUM(C163:G163)</f>
        <v>280</v>
      </c>
      <c r="I163" s="9">
        <v>2021</v>
      </c>
    </row>
    <row r="164" spans="1:9" ht="15.75">
      <c r="A164" s="322" t="s">
        <v>342</v>
      </c>
      <c r="B164" s="337" t="s">
        <v>148</v>
      </c>
      <c r="C164" s="350">
        <v>0</v>
      </c>
      <c r="D164" s="338">
        <v>280</v>
      </c>
      <c r="E164" s="338">
        <v>0</v>
      </c>
      <c r="F164" s="338">
        <v>0</v>
      </c>
      <c r="G164" s="338"/>
      <c r="H164" s="338">
        <f>SUM(C164:G164)</f>
        <v>280</v>
      </c>
      <c r="I164" s="9">
        <v>2021</v>
      </c>
    </row>
    <row r="165" spans="1:9" ht="15.75">
      <c r="A165" s="322" t="s">
        <v>164</v>
      </c>
      <c r="B165" s="337" t="s">
        <v>148</v>
      </c>
      <c r="C165" s="350">
        <v>0</v>
      </c>
      <c r="D165" s="338">
        <v>0</v>
      </c>
      <c r="E165" s="339">
        <v>0</v>
      </c>
      <c r="F165" s="339">
        <v>0</v>
      </c>
      <c r="G165" s="339">
        <v>0</v>
      </c>
      <c r="H165" s="338">
        <f>SUM(C165:G165)</f>
        <v>0</v>
      </c>
      <c r="I165" s="9">
        <v>2021</v>
      </c>
    </row>
    <row r="166" spans="1:9" ht="13.5" thickBot="1">
      <c r="A166" s="129" t="s">
        <v>356</v>
      </c>
      <c r="B166" s="99"/>
      <c r="C166" s="62">
        <v>1</v>
      </c>
      <c r="D166" s="62">
        <v>1</v>
      </c>
      <c r="E166" s="72">
        <v>1</v>
      </c>
      <c r="F166" s="62">
        <v>2</v>
      </c>
      <c r="G166" s="62">
        <v>0</v>
      </c>
      <c r="H166" s="62"/>
      <c r="I166" s="9"/>
    </row>
    <row r="167" spans="1:9" ht="39" thickBot="1">
      <c r="A167" s="251" t="s">
        <v>71</v>
      </c>
      <c r="B167" s="100" t="s">
        <v>198</v>
      </c>
      <c r="C167" s="68" t="s">
        <v>186</v>
      </c>
      <c r="D167" s="68" t="s">
        <v>186</v>
      </c>
      <c r="E167" s="68" t="s">
        <v>186</v>
      </c>
      <c r="F167" s="68" t="s">
        <v>186</v>
      </c>
      <c r="G167" s="68" t="s">
        <v>186</v>
      </c>
      <c r="H167" s="68"/>
      <c r="I167" s="9">
        <v>2021</v>
      </c>
    </row>
    <row r="168" spans="1:9" ht="39" thickBot="1">
      <c r="A168" s="252" t="s">
        <v>72</v>
      </c>
      <c r="B168" s="99" t="s">
        <v>146</v>
      </c>
      <c r="C168" s="62">
        <v>70</v>
      </c>
      <c r="D168" s="62">
        <v>70</v>
      </c>
      <c r="E168" s="72">
        <v>80</v>
      </c>
      <c r="F168" s="62">
        <v>85</v>
      </c>
      <c r="G168" s="62">
        <v>90</v>
      </c>
      <c r="H168" s="62"/>
      <c r="I168" s="9">
        <v>2021</v>
      </c>
    </row>
    <row r="169" spans="1:9" ht="51.75" thickBot="1">
      <c r="A169" s="254" t="s">
        <v>73</v>
      </c>
      <c r="B169" s="100" t="s">
        <v>198</v>
      </c>
      <c r="C169" s="68" t="s">
        <v>186</v>
      </c>
      <c r="D169" s="68" t="s">
        <v>186</v>
      </c>
      <c r="E169" s="68" t="s">
        <v>186</v>
      </c>
      <c r="F169" s="68" t="s">
        <v>186</v>
      </c>
      <c r="G169" s="68" t="s">
        <v>186</v>
      </c>
      <c r="H169" s="68"/>
      <c r="I169" s="9">
        <v>2021</v>
      </c>
    </row>
    <row r="170" spans="1:9" ht="26.25" thickBot="1">
      <c r="A170" s="252" t="s">
        <v>49</v>
      </c>
      <c r="B170" s="99" t="s">
        <v>147</v>
      </c>
      <c r="C170" s="62">
        <v>5</v>
      </c>
      <c r="D170" s="62">
        <v>5</v>
      </c>
      <c r="E170" s="72">
        <v>6</v>
      </c>
      <c r="F170" s="62">
        <v>7</v>
      </c>
      <c r="G170" s="62">
        <v>7</v>
      </c>
      <c r="H170" s="62"/>
      <c r="I170" s="9">
        <v>2021</v>
      </c>
    </row>
    <row r="171" spans="1:9" ht="39" thickBot="1">
      <c r="A171" s="254" t="s">
        <v>74</v>
      </c>
      <c r="B171" s="100" t="s">
        <v>198</v>
      </c>
      <c r="C171" s="68" t="s">
        <v>186</v>
      </c>
      <c r="D171" s="68" t="s">
        <v>186</v>
      </c>
      <c r="E171" s="68" t="s">
        <v>186</v>
      </c>
      <c r="F171" s="68" t="s">
        <v>186</v>
      </c>
      <c r="G171" s="68" t="s">
        <v>186</v>
      </c>
      <c r="H171" s="68"/>
      <c r="I171" s="9">
        <v>2021</v>
      </c>
    </row>
    <row r="172" spans="1:9" ht="26.25" thickBot="1">
      <c r="A172" s="252" t="s">
        <v>75</v>
      </c>
      <c r="B172" s="99" t="s">
        <v>146</v>
      </c>
      <c r="C172" s="62">
        <v>100</v>
      </c>
      <c r="D172" s="62">
        <v>100</v>
      </c>
      <c r="E172" s="72">
        <v>100</v>
      </c>
      <c r="F172" s="62">
        <v>100</v>
      </c>
      <c r="G172" s="62">
        <v>100</v>
      </c>
      <c r="H172" s="62"/>
      <c r="I172" s="9">
        <v>2021</v>
      </c>
    </row>
    <row r="173" spans="1:9" ht="25.5">
      <c r="A173" s="128" t="s">
        <v>257</v>
      </c>
      <c r="B173" s="102" t="s">
        <v>148</v>
      </c>
      <c r="C173" s="166">
        <f aca="true" t="shared" si="1" ref="C173:H173">C175</f>
        <v>1155.4</v>
      </c>
      <c r="D173" s="166">
        <f t="shared" si="1"/>
        <v>1158.4</v>
      </c>
      <c r="E173" s="166">
        <f t="shared" si="1"/>
        <v>1158.4</v>
      </c>
      <c r="F173" s="166">
        <f t="shared" si="1"/>
        <v>1158.4</v>
      </c>
      <c r="G173" s="166">
        <f t="shared" si="1"/>
        <v>853</v>
      </c>
      <c r="H173" s="166">
        <f t="shared" si="1"/>
        <v>5483.6</v>
      </c>
      <c r="I173" s="9">
        <v>2021</v>
      </c>
    </row>
    <row r="174" spans="1:9" ht="12.75">
      <c r="A174" s="129" t="s">
        <v>343</v>
      </c>
      <c r="B174" s="99" t="s">
        <v>147</v>
      </c>
      <c r="C174" s="62">
        <v>5</v>
      </c>
      <c r="D174" s="62">
        <v>5</v>
      </c>
      <c r="E174" s="72">
        <v>5</v>
      </c>
      <c r="F174" s="62">
        <v>5</v>
      </c>
      <c r="G174" s="62">
        <v>5</v>
      </c>
      <c r="H174" s="62"/>
      <c r="I174" s="9">
        <v>2021</v>
      </c>
    </row>
    <row r="175" spans="1:9" ht="25.5">
      <c r="A175" s="322" t="s">
        <v>255</v>
      </c>
      <c r="B175" s="337" t="s">
        <v>148</v>
      </c>
      <c r="C175" s="165">
        <v>1155.4</v>
      </c>
      <c r="D175" s="340">
        <v>1158.4</v>
      </c>
      <c r="E175" s="340">
        <v>1158.4</v>
      </c>
      <c r="F175" s="340">
        <v>1158.4</v>
      </c>
      <c r="G175" s="340">
        <v>853</v>
      </c>
      <c r="H175" s="340">
        <v>5483.6</v>
      </c>
      <c r="I175" s="9">
        <v>2021</v>
      </c>
    </row>
    <row r="176" spans="1:9" ht="12.75">
      <c r="A176" s="129" t="s">
        <v>259</v>
      </c>
      <c r="B176" s="99" t="s">
        <v>146</v>
      </c>
      <c r="C176" s="62">
        <v>100</v>
      </c>
      <c r="D176" s="62">
        <v>100</v>
      </c>
      <c r="E176" s="72">
        <v>100</v>
      </c>
      <c r="F176" s="62">
        <v>100</v>
      </c>
      <c r="G176" s="62">
        <v>100</v>
      </c>
      <c r="H176" s="62"/>
      <c r="I176" s="9">
        <v>2021</v>
      </c>
    </row>
    <row r="177" spans="1:9" ht="12.75">
      <c r="A177" s="129" t="s">
        <v>365</v>
      </c>
      <c r="B177" s="99" t="s">
        <v>146</v>
      </c>
      <c r="C177" s="62">
        <v>100</v>
      </c>
      <c r="D177" s="62">
        <v>100</v>
      </c>
      <c r="E177" s="72">
        <v>100</v>
      </c>
      <c r="F177" s="62">
        <v>100</v>
      </c>
      <c r="G177" s="62">
        <v>100</v>
      </c>
      <c r="H177" s="62"/>
      <c r="I177" s="9">
        <v>2021</v>
      </c>
    </row>
    <row r="178" spans="1:9" ht="12.75">
      <c r="A178" s="130" t="s">
        <v>366</v>
      </c>
      <c r="B178" s="99" t="s">
        <v>146</v>
      </c>
      <c r="C178" s="62">
        <v>100</v>
      </c>
      <c r="D178" s="62">
        <v>100</v>
      </c>
      <c r="E178" s="72">
        <v>100</v>
      </c>
      <c r="F178" s="62">
        <v>100</v>
      </c>
      <c r="G178" s="62">
        <v>100</v>
      </c>
      <c r="H178" s="62"/>
      <c r="I178" s="9">
        <v>2021</v>
      </c>
    </row>
    <row r="179" spans="1:9" ht="12.75">
      <c r="A179" s="130" t="s">
        <v>367</v>
      </c>
      <c r="B179" s="99" t="s">
        <v>146</v>
      </c>
      <c r="C179" s="62">
        <v>100</v>
      </c>
      <c r="D179" s="62">
        <v>100</v>
      </c>
      <c r="E179" s="72">
        <v>100</v>
      </c>
      <c r="F179" s="62">
        <v>100</v>
      </c>
      <c r="G179" s="62">
        <v>100</v>
      </c>
      <c r="H179" s="62"/>
      <c r="I179" s="9">
        <v>2021</v>
      </c>
    </row>
    <row r="180" spans="1:9" ht="12.75">
      <c r="A180" s="132" t="s">
        <v>270</v>
      </c>
      <c r="B180" s="103"/>
      <c r="C180" s="169">
        <f>C189</f>
        <v>0</v>
      </c>
      <c r="D180" s="169">
        <f>D189</f>
        <v>0</v>
      </c>
      <c r="E180" s="169">
        <f>E189</f>
        <v>0</v>
      </c>
      <c r="F180" s="169">
        <f>F189</f>
        <v>0</v>
      </c>
      <c r="G180" s="169">
        <f>G189</f>
        <v>0</v>
      </c>
      <c r="H180" s="169">
        <f>SUM(C180:G180)</f>
        <v>0</v>
      </c>
      <c r="I180" s="9">
        <v>2021</v>
      </c>
    </row>
    <row r="181" spans="1:9" ht="25.5">
      <c r="A181" s="133" t="s">
        <v>261</v>
      </c>
      <c r="B181" s="76" t="s">
        <v>262</v>
      </c>
      <c r="C181" s="168">
        <v>0</v>
      </c>
      <c r="D181" s="168">
        <v>0</v>
      </c>
      <c r="E181" s="168">
        <v>0</v>
      </c>
      <c r="F181" s="168">
        <v>0</v>
      </c>
      <c r="G181" s="168">
        <v>0</v>
      </c>
      <c r="H181" s="168">
        <f>SUM(C181:G181)</f>
        <v>0</v>
      </c>
      <c r="I181" s="9">
        <v>2021</v>
      </c>
    </row>
    <row r="182" spans="1:9" ht="25.5">
      <c r="A182" s="110" t="s">
        <v>271</v>
      </c>
      <c r="B182" s="12" t="s">
        <v>147</v>
      </c>
      <c r="C182" s="14" t="s">
        <v>263</v>
      </c>
      <c r="D182" s="14" t="s">
        <v>263</v>
      </c>
      <c r="E182" s="245" t="s">
        <v>263</v>
      </c>
      <c r="F182" s="14" t="s">
        <v>263</v>
      </c>
      <c r="G182" s="14" t="s">
        <v>263</v>
      </c>
      <c r="H182" s="15"/>
      <c r="I182" s="9">
        <v>2021</v>
      </c>
    </row>
    <row r="183" spans="1:9" ht="25.5">
      <c r="A183" s="109" t="s">
        <v>379</v>
      </c>
      <c r="B183" s="35" t="s">
        <v>198</v>
      </c>
      <c r="C183" s="21" t="s">
        <v>186</v>
      </c>
      <c r="D183" s="21" t="s">
        <v>186</v>
      </c>
      <c r="E183" s="21" t="s">
        <v>186</v>
      </c>
      <c r="F183" s="21" t="s">
        <v>186</v>
      </c>
      <c r="G183" s="21" t="s">
        <v>186</v>
      </c>
      <c r="H183" s="21"/>
      <c r="I183" s="9">
        <v>2021</v>
      </c>
    </row>
    <row r="184" spans="1:9" ht="38.25">
      <c r="A184" s="110" t="s">
        <v>264</v>
      </c>
      <c r="B184" s="12" t="s">
        <v>147</v>
      </c>
      <c r="C184" s="14" t="s">
        <v>265</v>
      </c>
      <c r="D184" s="14" t="s">
        <v>265</v>
      </c>
      <c r="E184" s="245" t="s">
        <v>265</v>
      </c>
      <c r="F184" s="14" t="s">
        <v>265</v>
      </c>
      <c r="G184" s="14" t="s">
        <v>265</v>
      </c>
      <c r="H184" s="15"/>
      <c r="I184" s="9">
        <v>2021</v>
      </c>
    </row>
    <row r="185" spans="1:9" ht="63.75">
      <c r="A185" s="133" t="s">
        <v>267</v>
      </c>
      <c r="B185" s="76" t="s">
        <v>148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9">
        <v>2021</v>
      </c>
    </row>
    <row r="186" spans="1:9" ht="25.5">
      <c r="A186" s="134" t="s">
        <v>318</v>
      </c>
      <c r="B186" s="77" t="s">
        <v>268</v>
      </c>
      <c r="C186" s="75">
        <v>21</v>
      </c>
      <c r="D186" s="75">
        <v>21</v>
      </c>
      <c r="E186" s="248">
        <v>21</v>
      </c>
      <c r="F186" s="75">
        <v>21</v>
      </c>
      <c r="G186" s="75">
        <v>21</v>
      </c>
      <c r="H186" s="15"/>
      <c r="I186" s="9">
        <v>2021</v>
      </c>
    </row>
    <row r="187" spans="1:9" ht="63.75">
      <c r="A187" s="109" t="s">
        <v>351</v>
      </c>
      <c r="B187" s="91" t="s">
        <v>198</v>
      </c>
      <c r="C187" s="21" t="s">
        <v>186</v>
      </c>
      <c r="D187" s="21" t="s">
        <v>186</v>
      </c>
      <c r="E187" s="21" t="s">
        <v>186</v>
      </c>
      <c r="F187" s="21" t="s">
        <v>186</v>
      </c>
      <c r="G187" s="21" t="s">
        <v>186</v>
      </c>
      <c r="H187" s="21"/>
      <c r="I187" s="9">
        <v>2021</v>
      </c>
    </row>
    <row r="188" spans="1:9" ht="63.75">
      <c r="A188" s="110" t="s">
        <v>286</v>
      </c>
      <c r="B188" s="104"/>
      <c r="C188" s="75">
        <v>45</v>
      </c>
      <c r="D188" s="75">
        <v>45</v>
      </c>
      <c r="E188" s="248">
        <v>45</v>
      </c>
      <c r="F188" s="75">
        <v>45</v>
      </c>
      <c r="G188" s="75">
        <v>45</v>
      </c>
      <c r="H188" s="15"/>
      <c r="I188" s="9">
        <v>2021</v>
      </c>
    </row>
    <row r="189" spans="1:9" ht="51">
      <c r="A189" s="135" t="s">
        <v>269</v>
      </c>
      <c r="B189" s="78" t="s">
        <v>150</v>
      </c>
      <c r="C189" s="19">
        <f>C191+C193+C195</f>
        <v>0</v>
      </c>
      <c r="D189" s="19">
        <f>D191+D193+D195</f>
        <v>0</v>
      </c>
      <c r="E189" s="19">
        <f>E191+E193+E195</f>
        <v>0</v>
      </c>
      <c r="F189" s="19">
        <f>F191+F193+F195</f>
        <v>0</v>
      </c>
      <c r="G189" s="19">
        <f>G191+G193+G195</f>
        <v>0</v>
      </c>
      <c r="H189" s="19">
        <f>SUM(C189:G189)</f>
        <v>0</v>
      </c>
      <c r="I189" s="9">
        <v>2021</v>
      </c>
    </row>
    <row r="190" spans="1:9" ht="38.25">
      <c r="A190" s="136" t="s">
        <v>272</v>
      </c>
      <c r="B190" s="104"/>
      <c r="C190" s="14" t="s">
        <v>263</v>
      </c>
      <c r="D190" s="14" t="s">
        <v>263</v>
      </c>
      <c r="E190" s="245" t="s">
        <v>263</v>
      </c>
      <c r="F190" s="14" t="s">
        <v>263</v>
      </c>
      <c r="G190" s="14" t="s">
        <v>263</v>
      </c>
      <c r="H190" s="15"/>
      <c r="I190" s="9">
        <v>2021</v>
      </c>
    </row>
    <row r="191" spans="1:9" ht="25.5">
      <c r="A191" s="137" t="s">
        <v>273</v>
      </c>
      <c r="B191" s="91" t="s">
        <v>148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9">
        <v>2021</v>
      </c>
    </row>
    <row r="192" spans="1:9" ht="25.5">
      <c r="A192" s="136" t="s">
        <v>287</v>
      </c>
      <c r="B192" s="104"/>
      <c r="C192" s="14" t="s">
        <v>263</v>
      </c>
      <c r="D192" s="14" t="s">
        <v>263</v>
      </c>
      <c r="E192" s="245" t="s">
        <v>263</v>
      </c>
      <c r="F192" s="14" t="s">
        <v>263</v>
      </c>
      <c r="G192" s="14" t="s">
        <v>263</v>
      </c>
      <c r="H192" s="15"/>
      <c r="I192" s="9">
        <v>2021</v>
      </c>
    </row>
    <row r="193" spans="1:9" ht="25.5">
      <c r="A193" s="137" t="s">
        <v>274</v>
      </c>
      <c r="B193" s="91" t="s">
        <v>148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9">
        <v>2021</v>
      </c>
    </row>
    <row r="194" spans="1:9" ht="25.5">
      <c r="A194" s="136" t="s">
        <v>275</v>
      </c>
      <c r="B194" s="104"/>
      <c r="C194" s="14" t="s">
        <v>263</v>
      </c>
      <c r="D194" s="14" t="s">
        <v>263</v>
      </c>
      <c r="E194" s="245" t="s">
        <v>263</v>
      </c>
      <c r="F194" s="14" t="s">
        <v>263</v>
      </c>
      <c r="G194" s="14" t="s">
        <v>263</v>
      </c>
      <c r="H194" s="15"/>
      <c r="I194" s="9">
        <v>2021</v>
      </c>
    </row>
    <row r="195" spans="1:9" ht="38.25">
      <c r="A195" s="138" t="s">
        <v>276</v>
      </c>
      <c r="B195" s="79" t="s">
        <v>148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9">
        <v>2021</v>
      </c>
    </row>
    <row r="196" spans="1:9" ht="12.75">
      <c r="A196" s="54" t="s">
        <v>284</v>
      </c>
      <c r="B196" s="48" t="s">
        <v>147</v>
      </c>
      <c r="C196" s="24">
        <v>2</v>
      </c>
      <c r="D196" s="24">
        <v>2</v>
      </c>
      <c r="E196" s="24">
        <v>2</v>
      </c>
      <c r="F196" s="24">
        <v>2</v>
      </c>
      <c r="G196" s="24">
        <v>2</v>
      </c>
      <c r="H196" s="25"/>
      <c r="I196" s="9">
        <v>2021</v>
      </c>
    </row>
    <row r="197" spans="1:9" ht="12.75">
      <c r="A197" s="139" t="s">
        <v>277</v>
      </c>
      <c r="B197" s="104" t="s">
        <v>147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/>
      <c r="I197" s="9">
        <v>2021</v>
      </c>
    </row>
    <row r="198" spans="1:9" ht="38.25">
      <c r="A198" s="140" t="s">
        <v>320</v>
      </c>
      <c r="B198" s="105" t="s">
        <v>148</v>
      </c>
      <c r="C198" s="167">
        <f>C199+C205</f>
        <v>1.5</v>
      </c>
      <c r="D198" s="167">
        <f>D199+D205</f>
        <v>1.5</v>
      </c>
      <c r="E198" s="167">
        <v>1.5</v>
      </c>
      <c r="F198" s="167">
        <f>F199+F205</f>
        <v>1.5</v>
      </c>
      <c r="G198" s="167">
        <f>G199+G205</f>
        <v>1.5</v>
      </c>
      <c r="H198" s="167">
        <f>SUM(C198:G198)</f>
        <v>7.5</v>
      </c>
      <c r="I198" s="9">
        <v>2021</v>
      </c>
    </row>
    <row r="199" spans="1:9" ht="12.75">
      <c r="A199" s="128" t="s">
        <v>283</v>
      </c>
      <c r="B199" s="102" t="s">
        <v>148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9">
        <v>2021</v>
      </c>
    </row>
    <row r="200" spans="1:9" ht="12.75">
      <c r="A200" s="130" t="s">
        <v>285</v>
      </c>
      <c r="B200" s="99" t="s">
        <v>147</v>
      </c>
      <c r="C200" s="62">
        <v>4</v>
      </c>
      <c r="D200" s="62">
        <v>4</v>
      </c>
      <c r="E200" s="72">
        <v>8</v>
      </c>
      <c r="F200" s="62">
        <v>8</v>
      </c>
      <c r="G200" s="62">
        <v>10</v>
      </c>
      <c r="H200" s="62"/>
      <c r="I200" s="9">
        <v>2021</v>
      </c>
    </row>
    <row r="201" spans="1:9" ht="25.5">
      <c r="A201" s="131" t="s">
        <v>357</v>
      </c>
      <c r="B201" s="100" t="s">
        <v>148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68"/>
      <c r="I201" s="9">
        <v>2021</v>
      </c>
    </row>
    <row r="202" spans="1:9" ht="12.75">
      <c r="A202" s="130" t="s">
        <v>288</v>
      </c>
      <c r="B202" s="99" t="s">
        <v>147</v>
      </c>
      <c r="C202" s="62">
        <v>4</v>
      </c>
      <c r="D202" s="62">
        <v>4</v>
      </c>
      <c r="E202" s="72">
        <v>8</v>
      </c>
      <c r="F202" s="62">
        <v>8</v>
      </c>
      <c r="G202" s="62">
        <v>10</v>
      </c>
      <c r="H202" s="62"/>
      <c r="I202" s="9">
        <v>2021</v>
      </c>
    </row>
    <row r="203" spans="1:9" ht="63.75">
      <c r="A203" s="273" t="s">
        <v>84</v>
      </c>
      <c r="B203" s="68" t="s">
        <v>148</v>
      </c>
      <c r="C203" s="68">
        <v>0</v>
      </c>
      <c r="D203" s="68">
        <v>0</v>
      </c>
      <c r="E203" s="68">
        <v>0</v>
      </c>
      <c r="F203" s="68">
        <v>0</v>
      </c>
      <c r="G203" s="68">
        <v>0</v>
      </c>
      <c r="H203" s="68">
        <v>0</v>
      </c>
      <c r="I203" s="9"/>
    </row>
    <row r="204" spans="1:9" ht="12.75">
      <c r="A204" s="274" t="s">
        <v>85</v>
      </c>
      <c r="B204" s="62" t="s">
        <v>147</v>
      </c>
      <c r="C204" s="62">
        <v>6</v>
      </c>
      <c r="D204" s="62">
        <v>6</v>
      </c>
      <c r="E204" s="72">
        <v>6</v>
      </c>
      <c r="F204" s="62">
        <v>6</v>
      </c>
      <c r="G204" s="62">
        <v>6</v>
      </c>
      <c r="H204" s="62"/>
      <c r="I204" s="9"/>
    </row>
    <row r="205" spans="1:9" ht="25.5">
      <c r="A205" s="141" t="s">
        <v>294</v>
      </c>
      <c r="B205" s="102" t="s">
        <v>148</v>
      </c>
      <c r="C205" s="166" t="str">
        <f>C207</f>
        <v>1,5</v>
      </c>
      <c r="D205" s="166" t="str">
        <f>D207</f>
        <v>1,5</v>
      </c>
      <c r="E205" s="166" t="str">
        <f>E207</f>
        <v>1,5</v>
      </c>
      <c r="F205" s="166" t="str">
        <f>F207</f>
        <v>1,5</v>
      </c>
      <c r="G205" s="166">
        <v>1.5</v>
      </c>
      <c r="H205" s="166">
        <f>C205+D205+E205+F205+G205</f>
        <v>7.5</v>
      </c>
      <c r="I205" s="9">
        <v>2021</v>
      </c>
    </row>
    <row r="206" spans="1:9" ht="25.5">
      <c r="A206" s="130" t="s">
        <v>45</v>
      </c>
      <c r="B206" s="99" t="s">
        <v>147</v>
      </c>
      <c r="C206" s="62">
        <v>2</v>
      </c>
      <c r="D206" s="196">
        <v>2</v>
      </c>
      <c r="E206" s="312">
        <v>4</v>
      </c>
      <c r="F206" s="196">
        <v>4</v>
      </c>
      <c r="G206" s="196">
        <v>4</v>
      </c>
      <c r="H206" s="196"/>
      <c r="I206" s="9">
        <v>2021</v>
      </c>
    </row>
    <row r="207" spans="1:9" ht="51">
      <c r="A207" s="323" t="s">
        <v>256</v>
      </c>
      <c r="B207" s="337" t="s">
        <v>148</v>
      </c>
      <c r="C207" s="74" t="s">
        <v>13</v>
      </c>
      <c r="D207" s="340" t="s">
        <v>13</v>
      </c>
      <c r="E207" s="340" t="s">
        <v>13</v>
      </c>
      <c r="F207" s="340" t="s">
        <v>13</v>
      </c>
      <c r="G207" s="340" t="s">
        <v>13</v>
      </c>
      <c r="H207" s="340">
        <f>C207+D207+E207+F207+G207</f>
        <v>7.5</v>
      </c>
      <c r="I207" s="9">
        <v>2021</v>
      </c>
    </row>
    <row r="208" spans="1:9" ht="12.75">
      <c r="A208" s="324" t="s">
        <v>165</v>
      </c>
      <c r="B208" s="337" t="s">
        <v>148</v>
      </c>
      <c r="C208" s="165" t="s">
        <v>13</v>
      </c>
      <c r="D208" s="340" t="s">
        <v>13</v>
      </c>
      <c r="E208" s="340">
        <v>1.5</v>
      </c>
      <c r="F208" s="340">
        <v>1.5</v>
      </c>
      <c r="G208" s="340">
        <v>1.5</v>
      </c>
      <c r="H208" s="340">
        <f>C208+D208+E208+F208+G208</f>
        <v>7.5</v>
      </c>
      <c r="I208" s="9">
        <v>2021</v>
      </c>
    </row>
    <row r="209" spans="1:9" ht="25.5">
      <c r="A209" s="130" t="s">
        <v>289</v>
      </c>
      <c r="B209" s="99" t="s">
        <v>147</v>
      </c>
      <c r="C209" s="62">
        <v>2</v>
      </c>
      <c r="D209" s="62">
        <v>2</v>
      </c>
      <c r="E209" s="72">
        <v>4</v>
      </c>
      <c r="F209" s="62">
        <v>4</v>
      </c>
      <c r="G209" s="62">
        <v>4</v>
      </c>
      <c r="H209" s="62"/>
      <c r="I209" s="9">
        <v>2021</v>
      </c>
    </row>
    <row r="210" spans="1:9" ht="12.75">
      <c r="A210" s="143" t="s">
        <v>293</v>
      </c>
      <c r="B210" s="99" t="s">
        <v>146</v>
      </c>
      <c r="C210" s="62"/>
      <c r="D210" s="62"/>
      <c r="E210" s="72"/>
      <c r="F210" s="62"/>
      <c r="G210" s="62"/>
      <c r="H210" s="62"/>
      <c r="I210" s="9">
        <v>2021</v>
      </c>
    </row>
    <row r="211" spans="1:9" ht="12.75">
      <c r="A211" s="131" t="s">
        <v>363</v>
      </c>
      <c r="B211" s="106" t="s">
        <v>148</v>
      </c>
      <c r="C211" s="21">
        <v>0</v>
      </c>
      <c r="D211" s="21">
        <v>0</v>
      </c>
      <c r="E211" s="21">
        <v>0</v>
      </c>
      <c r="F211" s="21">
        <v>0.5</v>
      </c>
      <c r="G211" s="21">
        <v>0.5</v>
      </c>
      <c r="H211" s="21">
        <f>SUM(C211:G211)</f>
        <v>1</v>
      </c>
      <c r="I211" s="9">
        <v>2021</v>
      </c>
    </row>
    <row r="212" spans="1:9" ht="12.75">
      <c r="A212" s="130" t="s">
        <v>290</v>
      </c>
      <c r="B212" s="99" t="s">
        <v>147</v>
      </c>
      <c r="C212" s="62">
        <v>5</v>
      </c>
      <c r="D212" s="62">
        <v>5</v>
      </c>
      <c r="E212" s="72">
        <v>5</v>
      </c>
      <c r="F212" s="62">
        <v>5</v>
      </c>
      <c r="G212" s="62">
        <v>5</v>
      </c>
      <c r="H212" s="62"/>
      <c r="I212" s="9">
        <v>2021</v>
      </c>
    </row>
    <row r="213" spans="1:9" ht="12.75">
      <c r="A213" s="130" t="s">
        <v>291</v>
      </c>
      <c r="B213" s="107" t="s">
        <v>146</v>
      </c>
      <c r="C213" s="88">
        <v>5</v>
      </c>
      <c r="D213" s="88">
        <v>5</v>
      </c>
      <c r="E213" s="187">
        <v>5</v>
      </c>
      <c r="F213" s="88">
        <v>5</v>
      </c>
      <c r="G213" s="88">
        <v>5</v>
      </c>
      <c r="H213" s="88"/>
      <c r="I213" s="37">
        <v>2021</v>
      </c>
    </row>
    <row r="214" spans="1:9" ht="51">
      <c r="A214" s="267" t="s">
        <v>27</v>
      </c>
      <c r="B214" s="108" t="s">
        <v>198</v>
      </c>
      <c r="C214" s="90">
        <v>0</v>
      </c>
      <c r="D214" s="90">
        <v>0</v>
      </c>
      <c r="E214" s="90">
        <v>0</v>
      </c>
      <c r="F214" s="90">
        <v>0</v>
      </c>
      <c r="G214" s="90">
        <v>0</v>
      </c>
      <c r="H214" s="90">
        <v>0</v>
      </c>
      <c r="I214" s="9">
        <v>2021</v>
      </c>
    </row>
    <row r="215" spans="1:9" ht="25.5">
      <c r="A215" s="266" t="s">
        <v>28</v>
      </c>
      <c r="B215" s="107" t="s">
        <v>147</v>
      </c>
      <c r="C215" s="88"/>
      <c r="D215" s="88"/>
      <c r="E215" s="187"/>
      <c r="F215" s="88"/>
      <c r="G215" s="88"/>
      <c r="H215" s="88"/>
      <c r="I215" s="9">
        <v>2021</v>
      </c>
    </row>
    <row r="216" spans="1:9" ht="25.5">
      <c r="A216" s="268" t="s">
        <v>30</v>
      </c>
      <c r="B216" s="108" t="s">
        <v>198</v>
      </c>
      <c r="C216" s="90">
        <v>0</v>
      </c>
      <c r="D216" s="90">
        <v>0</v>
      </c>
      <c r="E216" s="90">
        <v>0</v>
      </c>
      <c r="F216" s="90">
        <v>0</v>
      </c>
      <c r="G216" s="90">
        <v>0</v>
      </c>
      <c r="H216" s="90">
        <v>0</v>
      </c>
      <c r="I216" s="9">
        <v>2021</v>
      </c>
    </row>
    <row r="217" spans="1:9" ht="25.5">
      <c r="A217" s="269" t="s">
        <v>31</v>
      </c>
      <c r="B217" s="270" t="s">
        <v>147</v>
      </c>
      <c r="C217" s="187"/>
      <c r="D217" s="187"/>
      <c r="E217" s="187"/>
      <c r="F217" s="187"/>
      <c r="G217" s="187"/>
      <c r="H217" s="187"/>
      <c r="I217" s="9">
        <v>2021</v>
      </c>
    </row>
    <row r="218" spans="1:9" ht="25.5">
      <c r="A218" s="268" t="s">
        <v>29</v>
      </c>
      <c r="B218" s="108" t="s">
        <v>198</v>
      </c>
      <c r="C218" s="90">
        <v>0</v>
      </c>
      <c r="D218" s="90">
        <v>0</v>
      </c>
      <c r="E218" s="90">
        <v>0</v>
      </c>
      <c r="F218" s="90">
        <v>0</v>
      </c>
      <c r="G218" s="90">
        <v>0</v>
      </c>
      <c r="H218" s="90">
        <v>0</v>
      </c>
      <c r="I218" s="9">
        <v>2021</v>
      </c>
    </row>
    <row r="219" spans="1:9" ht="12.75">
      <c r="A219" s="266" t="s">
        <v>32</v>
      </c>
      <c r="B219" s="107" t="s">
        <v>147</v>
      </c>
      <c r="C219" s="88"/>
      <c r="D219" s="88"/>
      <c r="E219" s="187"/>
      <c r="F219" s="88"/>
      <c r="G219" s="88"/>
      <c r="H219" s="88"/>
      <c r="I219" s="9">
        <v>2021</v>
      </c>
    </row>
    <row r="220" spans="1:9" ht="38.25">
      <c r="A220" s="268" t="s">
        <v>86</v>
      </c>
      <c r="B220" s="108" t="s">
        <v>198</v>
      </c>
      <c r="C220" s="90">
        <v>0</v>
      </c>
      <c r="D220" s="90">
        <v>0</v>
      </c>
      <c r="E220" s="90">
        <v>0</v>
      </c>
      <c r="F220" s="90">
        <v>0</v>
      </c>
      <c r="G220" s="90">
        <v>0</v>
      </c>
      <c r="H220" s="90">
        <v>0</v>
      </c>
      <c r="I220" s="9">
        <v>2021</v>
      </c>
    </row>
    <row r="221" spans="1:9" ht="25.5">
      <c r="A221" s="266" t="s">
        <v>95</v>
      </c>
      <c r="B221" s="107" t="s">
        <v>147</v>
      </c>
      <c r="C221" s="88">
        <v>5</v>
      </c>
      <c r="D221" s="88">
        <v>5</v>
      </c>
      <c r="E221" s="187">
        <v>6</v>
      </c>
      <c r="F221" s="88">
        <v>6</v>
      </c>
      <c r="G221" s="88">
        <v>7</v>
      </c>
      <c r="H221" s="88"/>
      <c r="I221" s="9">
        <v>2021</v>
      </c>
    </row>
    <row r="222" spans="1:9" ht="38.25">
      <c r="A222" s="144" t="s">
        <v>345</v>
      </c>
      <c r="B222" s="103" t="s">
        <v>148</v>
      </c>
      <c r="C222" s="167">
        <f>C223</f>
        <v>0</v>
      </c>
      <c r="D222" s="167">
        <f>D223</f>
        <v>0</v>
      </c>
      <c r="E222" s="167">
        <f>E223</f>
        <v>0</v>
      </c>
      <c r="F222" s="167">
        <f>F223</f>
        <v>0</v>
      </c>
      <c r="G222" s="167">
        <f>G223</f>
        <v>0</v>
      </c>
      <c r="H222" s="167">
        <f>SUM(C222:G222)</f>
        <v>0</v>
      </c>
      <c r="I222" s="189">
        <v>2021</v>
      </c>
    </row>
    <row r="223" spans="1:9" ht="39" thickBot="1">
      <c r="A223" s="145" t="s">
        <v>321</v>
      </c>
      <c r="B223" s="102" t="s">
        <v>148</v>
      </c>
      <c r="C223" s="166">
        <v>0</v>
      </c>
      <c r="D223" s="166">
        <v>0</v>
      </c>
      <c r="E223" s="166">
        <v>0</v>
      </c>
      <c r="F223" s="166">
        <v>0</v>
      </c>
      <c r="G223" s="166">
        <v>0</v>
      </c>
      <c r="H223" s="166">
        <f>SUM(C223:G223)</f>
        <v>0</v>
      </c>
      <c r="I223" s="189">
        <v>2021</v>
      </c>
    </row>
    <row r="224" spans="1:9" ht="25.5">
      <c r="A224" s="89" t="s">
        <v>322</v>
      </c>
      <c r="B224" s="101" t="s">
        <v>147</v>
      </c>
      <c r="C224" s="72">
        <v>0</v>
      </c>
      <c r="D224" s="72">
        <v>0</v>
      </c>
      <c r="E224" s="72">
        <v>0</v>
      </c>
      <c r="F224" s="72">
        <v>0</v>
      </c>
      <c r="G224" s="72">
        <v>0</v>
      </c>
      <c r="H224" s="72"/>
      <c r="I224" s="189">
        <v>2021</v>
      </c>
    </row>
    <row r="225" spans="1:9" ht="25.5">
      <c r="A225" s="130" t="s">
        <v>323</v>
      </c>
      <c r="B225" s="101" t="s">
        <v>147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/>
      <c r="I225" s="189">
        <v>2021</v>
      </c>
    </row>
    <row r="226" spans="1:9" ht="38.25">
      <c r="A226" s="131" t="s">
        <v>358</v>
      </c>
      <c r="B226" s="100" t="s">
        <v>198</v>
      </c>
      <c r="C226" s="68" t="s">
        <v>186</v>
      </c>
      <c r="D226" s="68" t="s">
        <v>186</v>
      </c>
      <c r="E226" s="68" t="s">
        <v>186</v>
      </c>
      <c r="F226" s="68" t="s">
        <v>186</v>
      </c>
      <c r="G226" s="68" t="s">
        <v>186</v>
      </c>
      <c r="H226" s="68"/>
      <c r="I226" s="189">
        <v>2021</v>
      </c>
    </row>
    <row r="227" spans="1:9" ht="25.5">
      <c r="A227" s="146" t="s">
        <v>341</v>
      </c>
      <c r="B227" s="101" t="s">
        <v>147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/>
      <c r="I227" s="189">
        <v>2021</v>
      </c>
    </row>
    <row r="228" spans="1:9" ht="39" thickBot="1">
      <c r="A228" s="209" t="s">
        <v>359</v>
      </c>
      <c r="B228" s="108" t="s">
        <v>198</v>
      </c>
      <c r="C228" s="90" t="s">
        <v>186</v>
      </c>
      <c r="D228" s="90" t="s">
        <v>186</v>
      </c>
      <c r="E228" s="90" t="s">
        <v>186</v>
      </c>
      <c r="F228" s="90" t="s">
        <v>186</v>
      </c>
      <c r="G228" s="90" t="s">
        <v>186</v>
      </c>
      <c r="H228" s="90"/>
      <c r="I228" s="190">
        <v>2021</v>
      </c>
    </row>
    <row r="229" spans="1:9" ht="25.5">
      <c r="A229" s="272" t="s">
        <v>340</v>
      </c>
      <c r="B229" s="107" t="s">
        <v>147</v>
      </c>
      <c r="C229" s="88">
        <v>0</v>
      </c>
      <c r="D229" s="88">
        <v>0</v>
      </c>
      <c r="E229" s="187">
        <v>0</v>
      </c>
      <c r="F229" s="88">
        <v>0</v>
      </c>
      <c r="G229" s="88">
        <v>0</v>
      </c>
      <c r="H229" s="88"/>
      <c r="I229" s="189">
        <v>2021</v>
      </c>
    </row>
    <row r="230" spans="1:9" ht="51">
      <c r="A230" s="268" t="s">
        <v>381</v>
      </c>
      <c r="B230" s="68" t="s">
        <v>380</v>
      </c>
      <c r="C230" s="68">
        <v>0</v>
      </c>
      <c r="D230" s="68">
        <v>0</v>
      </c>
      <c r="E230" s="68">
        <v>0</v>
      </c>
      <c r="F230" s="68">
        <v>0</v>
      </c>
      <c r="G230" s="68">
        <v>0</v>
      </c>
      <c r="H230" s="68"/>
      <c r="I230" s="190">
        <v>2021</v>
      </c>
    </row>
    <row r="231" spans="1:9" ht="38.25">
      <c r="A231" s="266" t="s">
        <v>361</v>
      </c>
      <c r="B231" s="62"/>
      <c r="C231" s="62"/>
      <c r="D231" s="62"/>
      <c r="E231" s="72"/>
      <c r="F231" s="62"/>
      <c r="G231" s="62"/>
      <c r="H231" s="62"/>
      <c r="I231" s="204">
        <v>2021</v>
      </c>
    </row>
    <row r="232" spans="1:9" ht="25.5">
      <c r="A232" s="140" t="s">
        <v>280</v>
      </c>
      <c r="B232" s="103" t="s">
        <v>380</v>
      </c>
      <c r="C232" s="167">
        <v>60.3</v>
      </c>
      <c r="D232" s="167">
        <f>D233</f>
        <v>36.5</v>
      </c>
      <c r="E232" s="167">
        <v>38.1</v>
      </c>
      <c r="F232" s="167">
        <v>38.1</v>
      </c>
      <c r="G232" s="167">
        <v>38.1</v>
      </c>
      <c r="H232" s="167">
        <f>SUM(C232:G232)</f>
        <v>211.1</v>
      </c>
      <c r="I232" s="189">
        <v>2021</v>
      </c>
    </row>
    <row r="233" spans="1:9" ht="38.25">
      <c r="A233" s="141" t="s">
        <v>382</v>
      </c>
      <c r="B233" s="102" t="s">
        <v>380</v>
      </c>
      <c r="C233" s="166">
        <v>35.3</v>
      </c>
      <c r="D233" s="166">
        <v>36.5</v>
      </c>
      <c r="E233" s="166">
        <v>38.1</v>
      </c>
      <c r="F233" s="166">
        <v>38.1</v>
      </c>
      <c r="G233" s="66">
        <v>38.1</v>
      </c>
      <c r="H233" s="166">
        <f>SUM(C233:G233)</f>
        <v>186.1</v>
      </c>
      <c r="I233" s="189">
        <v>2021</v>
      </c>
    </row>
    <row r="234" spans="1:9" ht="25.5">
      <c r="A234" s="211" t="s">
        <v>1</v>
      </c>
      <c r="B234" s="99" t="s">
        <v>149</v>
      </c>
      <c r="C234" s="62">
        <v>0</v>
      </c>
      <c r="D234" s="62">
        <v>0</v>
      </c>
      <c r="E234" s="72">
        <v>0</v>
      </c>
      <c r="F234" s="62">
        <v>0</v>
      </c>
      <c r="G234" s="62">
        <v>0</v>
      </c>
      <c r="H234" s="62"/>
      <c r="I234" s="189">
        <v>2021</v>
      </c>
    </row>
    <row r="235" spans="1:9" ht="25.5">
      <c r="A235" s="212" t="s">
        <v>2</v>
      </c>
      <c r="B235" s="107" t="s">
        <v>383</v>
      </c>
      <c r="C235" s="88">
        <v>0</v>
      </c>
      <c r="D235" s="88">
        <v>0</v>
      </c>
      <c r="E235" s="187">
        <v>0</v>
      </c>
      <c r="F235" s="88">
        <v>0</v>
      </c>
      <c r="G235" s="88">
        <v>0</v>
      </c>
      <c r="H235" s="88"/>
      <c r="I235" s="189">
        <v>2021</v>
      </c>
    </row>
    <row r="236" spans="1:9" ht="63.75">
      <c r="A236" s="342" t="s">
        <v>173</v>
      </c>
      <c r="B236" s="337" t="s">
        <v>380</v>
      </c>
      <c r="C236" s="165">
        <v>35.3</v>
      </c>
      <c r="D236" s="340">
        <v>36.5</v>
      </c>
      <c r="E236" s="340">
        <v>38.1</v>
      </c>
      <c r="F236" s="340">
        <v>38.1</v>
      </c>
      <c r="G236" s="341">
        <v>38.1</v>
      </c>
      <c r="H236" s="340">
        <f>SUM(C236:G236)</f>
        <v>186.1</v>
      </c>
      <c r="I236" s="189">
        <v>2021</v>
      </c>
    </row>
    <row r="237" spans="1:9" ht="12.75">
      <c r="A237" s="213" t="s">
        <v>3</v>
      </c>
      <c r="B237" s="208" t="s">
        <v>383</v>
      </c>
      <c r="C237" s="184"/>
      <c r="D237" s="184"/>
      <c r="E237" s="249"/>
      <c r="F237" s="184"/>
      <c r="G237" s="62"/>
      <c r="H237" s="62"/>
      <c r="I237" s="189">
        <v>2021</v>
      </c>
    </row>
    <row r="238" spans="1:9" ht="12.75">
      <c r="A238" s="214" t="s">
        <v>107</v>
      </c>
      <c r="B238" s="107" t="s">
        <v>383</v>
      </c>
      <c r="C238" s="88"/>
      <c r="D238" s="88"/>
      <c r="E238" s="187"/>
      <c r="F238" s="88"/>
      <c r="G238" s="88"/>
      <c r="H238" s="88"/>
      <c r="I238" s="190">
        <v>2021</v>
      </c>
    </row>
    <row r="239" spans="1:9" ht="39" thickBot="1">
      <c r="A239" s="215" t="s">
        <v>33</v>
      </c>
      <c r="B239" s="99" t="s">
        <v>198</v>
      </c>
      <c r="C239" s="62" t="s">
        <v>186</v>
      </c>
      <c r="D239" s="62" t="s">
        <v>186</v>
      </c>
      <c r="E239" s="72" t="s">
        <v>186</v>
      </c>
      <c r="F239" s="62" t="s">
        <v>186</v>
      </c>
      <c r="G239" s="62" t="s">
        <v>186</v>
      </c>
      <c r="H239" s="62"/>
      <c r="I239" s="189">
        <v>2021</v>
      </c>
    </row>
    <row r="240" spans="1:9" ht="25.5">
      <c r="A240" s="141" t="s">
        <v>18</v>
      </c>
      <c r="B240" s="102" t="s">
        <v>380</v>
      </c>
      <c r="C240" s="166">
        <v>25</v>
      </c>
      <c r="D240" s="166">
        <v>0</v>
      </c>
      <c r="E240" s="166">
        <v>0</v>
      </c>
      <c r="F240" s="166">
        <v>0</v>
      </c>
      <c r="G240" s="66">
        <v>0</v>
      </c>
      <c r="H240" s="166">
        <f>SUM(C240:G240)</f>
        <v>25</v>
      </c>
      <c r="I240" s="189">
        <v>2021</v>
      </c>
    </row>
    <row r="241" spans="1:9" ht="25.5">
      <c r="A241" s="211" t="s">
        <v>1</v>
      </c>
      <c r="B241" s="99" t="s">
        <v>149</v>
      </c>
      <c r="C241" s="62">
        <v>0</v>
      </c>
      <c r="D241" s="62">
        <v>0</v>
      </c>
      <c r="E241" s="72">
        <v>0</v>
      </c>
      <c r="F241" s="62">
        <v>0</v>
      </c>
      <c r="G241" s="62">
        <v>0</v>
      </c>
      <c r="H241" s="62"/>
      <c r="I241" s="189">
        <v>2021</v>
      </c>
    </row>
    <row r="242" spans="1:9" ht="25.5">
      <c r="A242" s="212" t="s">
        <v>2</v>
      </c>
      <c r="B242" s="107" t="s">
        <v>383</v>
      </c>
      <c r="C242" s="88">
        <v>0</v>
      </c>
      <c r="D242" s="88">
        <v>0</v>
      </c>
      <c r="E242" s="187">
        <v>0</v>
      </c>
      <c r="F242" s="88">
        <v>0</v>
      </c>
      <c r="G242" s="88">
        <v>0</v>
      </c>
      <c r="H242" s="88"/>
      <c r="I242" s="189">
        <v>2021</v>
      </c>
    </row>
    <row r="243" spans="1:9" ht="25.5">
      <c r="A243" s="324" t="s">
        <v>19</v>
      </c>
      <c r="B243" s="337" t="s">
        <v>380</v>
      </c>
      <c r="C243" s="340">
        <v>25</v>
      </c>
      <c r="D243" s="340">
        <v>0</v>
      </c>
      <c r="E243" s="340">
        <v>0</v>
      </c>
      <c r="F243" s="340">
        <v>0</v>
      </c>
      <c r="G243" s="341">
        <v>0</v>
      </c>
      <c r="H243" s="340">
        <f>SUM(C243:G243)</f>
        <v>25</v>
      </c>
      <c r="I243" s="189">
        <v>2021</v>
      </c>
    </row>
    <row r="244" spans="1:9" ht="12.75">
      <c r="A244" s="213" t="s">
        <v>3</v>
      </c>
      <c r="B244" s="208" t="s">
        <v>383</v>
      </c>
      <c r="C244" s="184"/>
      <c r="D244" s="184"/>
      <c r="E244" s="249"/>
      <c r="F244" s="184"/>
      <c r="G244" s="62"/>
      <c r="H244" s="62"/>
      <c r="I244" s="189">
        <v>2021</v>
      </c>
    </row>
    <row r="245" spans="1:9" ht="12.75">
      <c r="A245" s="214" t="s">
        <v>107</v>
      </c>
      <c r="B245" s="107" t="s">
        <v>383</v>
      </c>
      <c r="C245" s="88"/>
      <c r="D245" s="88"/>
      <c r="E245" s="187"/>
      <c r="F245" s="88"/>
      <c r="G245" s="88"/>
      <c r="H245" s="88"/>
      <c r="I245" s="190">
        <v>2021</v>
      </c>
    </row>
    <row r="246" spans="1:9" ht="39" thickBot="1">
      <c r="A246" s="215" t="s">
        <v>33</v>
      </c>
      <c r="B246" s="99" t="s">
        <v>198</v>
      </c>
      <c r="C246" s="62" t="s">
        <v>186</v>
      </c>
      <c r="D246" s="62" t="s">
        <v>186</v>
      </c>
      <c r="E246" s="72" t="s">
        <v>186</v>
      </c>
      <c r="F246" s="62" t="s">
        <v>186</v>
      </c>
      <c r="G246" s="62" t="s">
        <v>186</v>
      </c>
      <c r="H246" s="62"/>
      <c r="I246" s="189">
        <v>2021</v>
      </c>
    </row>
    <row r="247" spans="1:9" ht="38.25">
      <c r="A247" s="140" t="s">
        <v>67</v>
      </c>
      <c r="B247" s="103" t="s">
        <v>380</v>
      </c>
      <c r="C247" s="167">
        <v>0</v>
      </c>
      <c r="D247" s="167">
        <v>0</v>
      </c>
      <c r="E247" s="167">
        <v>6</v>
      </c>
      <c r="F247" s="167">
        <v>6</v>
      </c>
      <c r="G247" s="167">
        <v>6</v>
      </c>
      <c r="H247" s="167">
        <v>18</v>
      </c>
      <c r="I247" s="62"/>
    </row>
    <row r="248" spans="1:9" ht="25.5">
      <c r="A248" s="141" t="s">
        <v>119</v>
      </c>
      <c r="B248" s="102" t="s">
        <v>380</v>
      </c>
      <c r="C248" s="166">
        <v>0</v>
      </c>
      <c r="D248" s="166">
        <v>0</v>
      </c>
      <c r="E248" s="166">
        <v>2</v>
      </c>
      <c r="F248" s="166">
        <v>2</v>
      </c>
      <c r="G248" s="166">
        <v>2</v>
      </c>
      <c r="H248" s="166">
        <v>6</v>
      </c>
      <c r="I248" s="62"/>
    </row>
    <row r="249" spans="1:9" ht="38.25">
      <c r="A249" s="211" t="s">
        <v>68</v>
      </c>
      <c r="B249" s="99" t="s">
        <v>149</v>
      </c>
      <c r="C249" s="62">
        <v>10</v>
      </c>
      <c r="D249" s="62">
        <v>14</v>
      </c>
      <c r="E249" s="72">
        <v>17</v>
      </c>
      <c r="F249" s="62">
        <v>19</v>
      </c>
      <c r="G249" s="62">
        <v>19</v>
      </c>
      <c r="H249" s="62"/>
      <c r="I249" s="62"/>
    </row>
    <row r="250" spans="1:9" ht="51">
      <c r="A250" s="361" t="s">
        <v>329</v>
      </c>
      <c r="B250" s="337" t="s">
        <v>198</v>
      </c>
      <c r="C250" s="165" t="s">
        <v>186</v>
      </c>
      <c r="D250" s="340" t="s">
        <v>186</v>
      </c>
      <c r="E250" s="340" t="s">
        <v>186</v>
      </c>
      <c r="F250" s="340" t="s">
        <v>186</v>
      </c>
      <c r="G250" s="341" t="s">
        <v>186</v>
      </c>
      <c r="H250" s="340"/>
      <c r="I250" s="62"/>
    </row>
    <row r="251" spans="1:9" ht="25.5">
      <c r="A251" s="351" t="s">
        <v>69</v>
      </c>
      <c r="B251" s="208" t="s">
        <v>149</v>
      </c>
      <c r="C251" s="184">
        <v>8</v>
      </c>
      <c r="D251" s="184">
        <v>14</v>
      </c>
      <c r="E251" s="249">
        <v>16</v>
      </c>
      <c r="F251" s="184">
        <v>16</v>
      </c>
      <c r="G251" s="62">
        <v>17</v>
      </c>
      <c r="H251" s="62"/>
      <c r="I251" s="62"/>
    </row>
    <row r="252" spans="1:9" ht="12.75">
      <c r="A252" s="214" t="s">
        <v>241</v>
      </c>
      <c r="B252" s="107" t="s">
        <v>242</v>
      </c>
      <c r="C252" s="88">
        <v>8</v>
      </c>
      <c r="D252" s="88">
        <v>9</v>
      </c>
      <c r="E252" s="187">
        <v>12</v>
      </c>
      <c r="F252" s="88">
        <v>14</v>
      </c>
      <c r="G252" s="88">
        <v>15</v>
      </c>
      <c r="H252" s="88"/>
      <c r="I252" s="62"/>
    </row>
    <row r="253" spans="1:9" ht="76.5">
      <c r="A253" s="361" t="s">
        <v>330</v>
      </c>
      <c r="B253" s="337" t="s">
        <v>198</v>
      </c>
      <c r="C253" s="165" t="s">
        <v>186</v>
      </c>
      <c r="D253" s="340" t="s">
        <v>186</v>
      </c>
      <c r="E253" s="340" t="s">
        <v>186</v>
      </c>
      <c r="F253" s="340" t="s">
        <v>186</v>
      </c>
      <c r="G253" s="341" t="s">
        <v>186</v>
      </c>
      <c r="H253" s="340"/>
      <c r="I253" s="62"/>
    </row>
    <row r="254" spans="1:9" ht="25.5">
      <c r="A254" s="351" t="s">
        <v>243</v>
      </c>
      <c r="B254" s="208" t="s">
        <v>149</v>
      </c>
      <c r="C254" s="184">
        <v>130</v>
      </c>
      <c r="D254" s="184">
        <v>180</v>
      </c>
      <c r="E254" s="249">
        <v>200</v>
      </c>
      <c r="F254" s="184">
        <v>210</v>
      </c>
      <c r="G254" s="62">
        <v>210</v>
      </c>
      <c r="H254" s="62"/>
      <c r="I254" s="62"/>
    </row>
    <row r="255" spans="1:9" ht="25.5">
      <c r="A255" s="351" t="s">
        <v>117</v>
      </c>
      <c r="B255" s="208" t="s">
        <v>242</v>
      </c>
      <c r="C255" s="184">
        <v>80</v>
      </c>
      <c r="D255" s="184">
        <v>90</v>
      </c>
      <c r="E255" s="249">
        <v>90</v>
      </c>
      <c r="F255" s="184">
        <v>100</v>
      </c>
      <c r="G255" s="62">
        <v>110</v>
      </c>
      <c r="H255" s="62"/>
      <c r="I255" s="62"/>
    </row>
    <row r="256" spans="1:9" ht="38.25">
      <c r="A256" s="361" t="s">
        <v>331</v>
      </c>
      <c r="B256" s="337" t="s">
        <v>198</v>
      </c>
      <c r="C256" s="165" t="s">
        <v>186</v>
      </c>
      <c r="D256" s="340" t="s">
        <v>186</v>
      </c>
      <c r="E256" s="340" t="s">
        <v>186</v>
      </c>
      <c r="F256" s="340" t="s">
        <v>186</v>
      </c>
      <c r="G256" s="341" t="s">
        <v>186</v>
      </c>
      <c r="H256" s="340"/>
      <c r="I256" s="62"/>
    </row>
    <row r="257" spans="1:9" ht="25.5">
      <c r="A257" s="351" t="s">
        <v>243</v>
      </c>
      <c r="B257" s="208" t="s">
        <v>149</v>
      </c>
      <c r="C257" s="184">
        <v>130</v>
      </c>
      <c r="D257" s="184">
        <v>180</v>
      </c>
      <c r="E257" s="249">
        <v>200</v>
      </c>
      <c r="F257" s="184">
        <v>210</v>
      </c>
      <c r="G257" s="62">
        <v>210</v>
      </c>
      <c r="H257" s="62"/>
      <c r="I257" s="62"/>
    </row>
    <row r="258" spans="1:9" ht="25.5">
      <c r="A258" s="351" t="s">
        <v>117</v>
      </c>
      <c r="B258" s="208" t="s">
        <v>242</v>
      </c>
      <c r="C258" s="184">
        <v>80</v>
      </c>
      <c r="D258" s="184">
        <v>90</v>
      </c>
      <c r="E258" s="249">
        <v>90</v>
      </c>
      <c r="F258" s="184">
        <v>100</v>
      </c>
      <c r="G258" s="62">
        <v>110</v>
      </c>
      <c r="H258" s="62"/>
      <c r="I258" s="62"/>
    </row>
    <row r="259" spans="1:9" ht="51">
      <c r="A259" s="342" t="s">
        <v>120</v>
      </c>
      <c r="B259" s="337" t="s">
        <v>380</v>
      </c>
      <c r="C259" s="165">
        <v>0</v>
      </c>
      <c r="D259" s="340">
        <v>0</v>
      </c>
      <c r="E259" s="340">
        <v>2</v>
      </c>
      <c r="F259" s="340">
        <v>2</v>
      </c>
      <c r="G259" s="340">
        <v>2</v>
      </c>
      <c r="H259" s="340">
        <v>6</v>
      </c>
      <c r="I259" s="62"/>
    </row>
    <row r="260" spans="1:9" ht="51">
      <c r="A260" s="351" t="s">
        <v>121</v>
      </c>
      <c r="B260" s="208" t="s">
        <v>242</v>
      </c>
      <c r="C260" s="184">
        <v>20</v>
      </c>
      <c r="D260" s="184">
        <v>30</v>
      </c>
      <c r="E260" s="249">
        <v>35</v>
      </c>
      <c r="F260" s="184">
        <v>40</v>
      </c>
      <c r="G260" s="62">
        <v>45</v>
      </c>
      <c r="H260" s="62"/>
      <c r="I260" s="62"/>
    </row>
    <row r="261" spans="1:9" ht="38.25">
      <c r="A261" s="351" t="s">
        <v>122</v>
      </c>
      <c r="B261" s="208" t="s">
        <v>242</v>
      </c>
      <c r="C261" s="184">
        <v>20</v>
      </c>
      <c r="D261" s="184">
        <v>30</v>
      </c>
      <c r="E261" s="249">
        <v>35</v>
      </c>
      <c r="F261" s="184">
        <v>40</v>
      </c>
      <c r="G261" s="62">
        <v>45</v>
      </c>
      <c r="H261" s="62"/>
      <c r="I261" s="62"/>
    </row>
    <row r="262" spans="1:9" ht="38.25">
      <c r="A262" s="351" t="s">
        <v>123</v>
      </c>
      <c r="B262" s="208" t="s">
        <v>149</v>
      </c>
      <c r="C262" s="184">
        <v>20</v>
      </c>
      <c r="D262" s="184">
        <v>30</v>
      </c>
      <c r="E262" s="249">
        <v>35</v>
      </c>
      <c r="F262" s="184">
        <v>40</v>
      </c>
      <c r="G262" s="62">
        <v>45</v>
      </c>
      <c r="H262" s="62"/>
      <c r="I262" s="62"/>
    </row>
    <row r="263" spans="1:9" ht="38.25">
      <c r="A263" s="361" t="s">
        <v>181</v>
      </c>
      <c r="B263" s="337" t="s">
        <v>198</v>
      </c>
      <c r="C263" s="165" t="s">
        <v>186</v>
      </c>
      <c r="D263" s="340" t="s">
        <v>186</v>
      </c>
      <c r="E263" s="340" t="s">
        <v>186</v>
      </c>
      <c r="F263" s="340" t="s">
        <v>186</v>
      </c>
      <c r="G263" s="341" t="s">
        <v>186</v>
      </c>
      <c r="H263" s="340"/>
      <c r="I263" s="62"/>
    </row>
    <row r="264" spans="1:9" ht="12.75">
      <c r="A264" s="351" t="s">
        <v>124</v>
      </c>
      <c r="B264" s="208" t="s">
        <v>149</v>
      </c>
      <c r="C264" s="184">
        <v>3</v>
      </c>
      <c r="D264" s="184">
        <v>3</v>
      </c>
      <c r="E264" s="249">
        <v>4</v>
      </c>
      <c r="F264" s="184">
        <v>4</v>
      </c>
      <c r="G264" s="62">
        <v>4</v>
      </c>
      <c r="H264" s="62"/>
      <c r="I264" s="62"/>
    </row>
    <row r="265" spans="1:9" ht="25.5">
      <c r="A265" s="141" t="s">
        <v>118</v>
      </c>
      <c r="B265" s="102" t="s">
        <v>380</v>
      </c>
      <c r="C265" s="166"/>
      <c r="D265" s="166"/>
      <c r="E265" s="166"/>
      <c r="F265" s="166"/>
      <c r="G265" s="66"/>
      <c r="H265" s="166"/>
      <c r="I265" s="62"/>
    </row>
    <row r="266" spans="1:9" ht="25.5">
      <c r="A266" s="351" t="s">
        <v>243</v>
      </c>
      <c r="B266" s="99" t="s">
        <v>149</v>
      </c>
      <c r="C266" s="62">
        <v>15</v>
      </c>
      <c r="D266" s="62">
        <v>27</v>
      </c>
      <c r="E266" s="72">
        <v>30</v>
      </c>
      <c r="F266" s="62">
        <v>30</v>
      </c>
      <c r="G266" s="62">
        <v>30</v>
      </c>
      <c r="H266" s="62"/>
      <c r="I266" s="62"/>
    </row>
    <row r="267" spans="1:9" ht="26.25" thickBot="1">
      <c r="A267" s="352" t="s">
        <v>117</v>
      </c>
      <c r="B267" s="107" t="s">
        <v>383</v>
      </c>
      <c r="C267" s="62">
        <v>15</v>
      </c>
      <c r="D267" s="62">
        <v>27</v>
      </c>
      <c r="E267" s="72">
        <v>30</v>
      </c>
      <c r="F267" s="62">
        <v>30</v>
      </c>
      <c r="G267" s="62">
        <v>30</v>
      </c>
      <c r="H267" s="88"/>
      <c r="I267" s="62"/>
    </row>
    <row r="268" spans="1:9" ht="26.25" thickBot="1">
      <c r="A268" s="357" t="s">
        <v>59</v>
      </c>
      <c r="B268" s="62" t="s">
        <v>149</v>
      </c>
      <c r="C268" s="62">
        <v>23</v>
      </c>
      <c r="D268" s="62">
        <v>30</v>
      </c>
      <c r="E268" s="62">
        <v>33</v>
      </c>
      <c r="F268" s="62">
        <v>35</v>
      </c>
      <c r="G268" s="62">
        <v>35</v>
      </c>
      <c r="H268" s="62"/>
      <c r="I268" s="62"/>
    </row>
    <row r="269" spans="1:9" ht="38.25">
      <c r="A269" s="358" t="s">
        <v>60</v>
      </c>
      <c r="B269" s="62" t="s">
        <v>149</v>
      </c>
      <c r="C269" s="62">
        <v>0</v>
      </c>
      <c r="D269" s="62">
        <v>0</v>
      </c>
      <c r="E269" s="62">
        <v>0</v>
      </c>
      <c r="F269" s="62">
        <v>0</v>
      </c>
      <c r="G269" s="62">
        <v>0</v>
      </c>
      <c r="H269" s="62"/>
      <c r="I269" s="62"/>
    </row>
    <row r="270" spans="1:9" ht="25.5">
      <c r="A270" s="358" t="s">
        <v>61</v>
      </c>
      <c r="B270" s="62" t="s">
        <v>149</v>
      </c>
      <c r="C270" s="62">
        <v>13</v>
      </c>
      <c r="D270" s="62">
        <v>15</v>
      </c>
      <c r="E270" s="62">
        <v>15</v>
      </c>
      <c r="F270" s="62">
        <v>13</v>
      </c>
      <c r="G270" s="62">
        <v>12</v>
      </c>
      <c r="H270" s="62"/>
      <c r="I270" s="62"/>
    </row>
    <row r="271" spans="1:9" ht="38.25">
      <c r="A271" s="362" t="s">
        <v>332</v>
      </c>
      <c r="B271" s="337" t="s">
        <v>198</v>
      </c>
      <c r="C271" s="340" t="s">
        <v>186</v>
      </c>
      <c r="D271" s="340" t="s">
        <v>186</v>
      </c>
      <c r="E271" s="340" t="s">
        <v>186</v>
      </c>
      <c r="F271" s="340" t="s">
        <v>186</v>
      </c>
      <c r="G271" s="341" t="s">
        <v>186</v>
      </c>
      <c r="H271" s="340"/>
      <c r="I271" s="62"/>
    </row>
    <row r="272" spans="1:9" ht="12.75">
      <c r="A272" s="213" t="s">
        <v>62</v>
      </c>
      <c r="B272" s="208" t="s">
        <v>242</v>
      </c>
      <c r="C272" s="184"/>
      <c r="D272" s="184"/>
      <c r="E272" s="249"/>
      <c r="F272" s="184"/>
      <c r="G272" s="62"/>
      <c r="H272" s="62"/>
      <c r="I272" s="62"/>
    </row>
    <row r="273" spans="1:9" ht="25.5">
      <c r="A273" s="362" t="s">
        <v>333</v>
      </c>
      <c r="B273" s="337" t="s">
        <v>198</v>
      </c>
      <c r="C273" s="340" t="s">
        <v>186</v>
      </c>
      <c r="D273" s="340" t="s">
        <v>186</v>
      </c>
      <c r="E273" s="340" t="s">
        <v>186</v>
      </c>
      <c r="F273" s="340" t="s">
        <v>186</v>
      </c>
      <c r="G273" s="341" t="s">
        <v>186</v>
      </c>
      <c r="H273" s="340"/>
      <c r="I273" s="62"/>
    </row>
    <row r="274" spans="1:9" ht="12.75">
      <c r="A274" s="214" t="s">
        <v>63</v>
      </c>
      <c r="B274" s="107" t="s">
        <v>242</v>
      </c>
      <c r="C274" s="88">
        <v>5</v>
      </c>
      <c r="D274" s="88">
        <v>8</v>
      </c>
      <c r="E274" s="187">
        <v>10</v>
      </c>
      <c r="F274" s="88">
        <v>12</v>
      </c>
      <c r="G274" s="88">
        <v>13</v>
      </c>
      <c r="H274" s="88"/>
      <c r="I274" s="62"/>
    </row>
    <row r="275" spans="1:9" ht="38.25">
      <c r="A275" s="362" t="s">
        <v>334</v>
      </c>
      <c r="B275" s="337" t="s">
        <v>198</v>
      </c>
      <c r="C275" s="340" t="s">
        <v>186</v>
      </c>
      <c r="D275" s="340" t="s">
        <v>186</v>
      </c>
      <c r="E275" s="340" t="s">
        <v>186</v>
      </c>
      <c r="F275" s="340" t="s">
        <v>186</v>
      </c>
      <c r="G275" s="341" t="s">
        <v>186</v>
      </c>
      <c r="H275" s="340"/>
      <c r="I275" s="62"/>
    </row>
    <row r="276" spans="1:9" ht="25.5">
      <c r="A276" s="355" t="s">
        <v>64</v>
      </c>
      <c r="B276" s="107" t="s">
        <v>149</v>
      </c>
      <c r="C276" s="88">
        <v>0</v>
      </c>
      <c r="D276" s="88">
        <v>0</v>
      </c>
      <c r="E276" s="187">
        <v>0</v>
      </c>
      <c r="F276" s="88">
        <v>0</v>
      </c>
      <c r="G276" s="88">
        <v>0</v>
      </c>
      <c r="H276" s="88"/>
      <c r="I276" s="62"/>
    </row>
    <row r="277" spans="1:9" ht="12.75">
      <c r="A277" s="356" t="s">
        <v>65</v>
      </c>
      <c r="B277" s="62" t="s">
        <v>149</v>
      </c>
      <c r="C277" s="62">
        <v>0</v>
      </c>
      <c r="D277" s="62">
        <v>1</v>
      </c>
      <c r="E277" s="62">
        <v>1</v>
      </c>
      <c r="F277" s="62">
        <v>2</v>
      </c>
      <c r="G277" s="62">
        <v>2</v>
      </c>
      <c r="H277" s="62"/>
      <c r="I277" s="62"/>
    </row>
    <row r="278" spans="1:9" ht="25.5">
      <c r="A278" s="362" t="s">
        <v>328</v>
      </c>
      <c r="B278" s="337" t="s">
        <v>380</v>
      </c>
      <c r="C278" s="340">
        <v>0</v>
      </c>
      <c r="D278" s="340">
        <v>0</v>
      </c>
      <c r="E278" s="340">
        <v>0</v>
      </c>
      <c r="F278" s="340">
        <v>0</v>
      </c>
      <c r="G278" s="341">
        <v>0</v>
      </c>
      <c r="H278" s="340">
        <v>0</v>
      </c>
      <c r="I278" s="62"/>
    </row>
    <row r="279" spans="1:9" ht="25.5">
      <c r="A279" s="355" t="s">
        <v>66</v>
      </c>
      <c r="B279" s="107" t="s">
        <v>242</v>
      </c>
      <c r="C279" s="88">
        <v>8</v>
      </c>
      <c r="D279" s="88">
        <v>12</v>
      </c>
      <c r="E279" s="187">
        <v>15</v>
      </c>
      <c r="F279" s="88">
        <v>15</v>
      </c>
      <c r="G279" s="88">
        <v>15</v>
      </c>
      <c r="H279" s="88"/>
      <c r="I279" s="62"/>
    </row>
    <row r="280" spans="1:9" ht="25.5">
      <c r="A280" s="363" t="s">
        <v>335</v>
      </c>
      <c r="B280" s="337" t="s">
        <v>198</v>
      </c>
      <c r="C280" s="340" t="s">
        <v>186</v>
      </c>
      <c r="D280" s="340" t="s">
        <v>186</v>
      </c>
      <c r="E280" s="340" t="s">
        <v>186</v>
      </c>
      <c r="F280" s="340" t="s">
        <v>186</v>
      </c>
      <c r="G280" s="341" t="s">
        <v>186</v>
      </c>
      <c r="H280" s="340"/>
      <c r="I280" s="62"/>
    </row>
    <row r="281" spans="1:9" ht="25.5">
      <c r="A281" s="356" t="s">
        <v>180</v>
      </c>
      <c r="B281" s="62" t="s">
        <v>242</v>
      </c>
      <c r="C281" s="62">
        <v>4</v>
      </c>
      <c r="D281" s="62">
        <v>7</v>
      </c>
      <c r="E281" s="62">
        <v>10</v>
      </c>
      <c r="F281" s="62">
        <v>12</v>
      </c>
      <c r="G281" s="62">
        <v>12</v>
      </c>
      <c r="H281" s="62"/>
      <c r="I281" s="62"/>
    </row>
    <row r="282" spans="1:9" ht="63.75">
      <c r="A282" s="364" t="s">
        <v>327</v>
      </c>
      <c r="B282" s="337" t="s">
        <v>198</v>
      </c>
      <c r="C282" s="340" t="s">
        <v>186</v>
      </c>
      <c r="D282" s="340" t="s">
        <v>186</v>
      </c>
      <c r="E282" s="340" t="s">
        <v>186</v>
      </c>
      <c r="F282" s="340" t="s">
        <v>186</v>
      </c>
      <c r="G282" s="341" t="s">
        <v>186</v>
      </c>
      <c r="H282" s="340"/>
      <c r="I282" s="62"/>
    </row>
    <row r="283" spans="1:9" ht="51">
      <c r="A283" s="311" t="s">
        <v>324</v>
      </c>
      <c r="B283" s="62" t="s">
        <v>336</v>
      </c>
      <c r="C283" s="62">
        <v>9</v>
      </c>
      <c r="D283" s="62">
        <v>14</v>
      </c>
      <c r="E283" s="62">
        <v>14</v>
      </c>
      <c r="F283" s="62">
        <v>14</v>
      </c>
      <c r="G283" s="62">
        <v>15</v>
      </c>
      <c r="H283" s="62"/>
      <c r="I283" s="62"/>
    </row>
    <row r="284" spans="1:9" ht="38.25">
      <c r="A284" s="359" t="s">
        <v>325</v>
      </c>
      <c r="B284" s="337" t="s">
        <v>380</v>
      </c>
      <c r="C284" s="340">
        <v>0</v>
      </c>
      <c r="D284" s="340">
        <v>4</v>
      </c>
      <c r="E284" s="340">
        <v>6</v>
      </c>
      <c r="F284" s="340">
        <v>6</v>
      </c>
      <c r="G284" s="340">
        <v>8</v>
      </c>
      <c r="H284" s="340"/>
      <c r="I284" s="62"/>
    </row>
    <row r="285" spans="1:9" ht="12.75">
      <c r="A285" s="360" t="s">
        <v>326</v>
      </c>
      <c r="B285" s="341" t="s">
        <v>148</v>
      </c>
      <c r="C285" s="340"/>
      <c r="D285" s="340">
        <v>2</v>
      </c>
      <c r="E285" s="340">
        <v>3</v>
      </c>
      <c r="F285" s="340">
        <v>3</v>
      </c>
      <c r="G285" s="340">
        <v>4</v>
      </c>
      <c r="H285" s="340"/>
      <c r="I285" s="62"/>
    </row>
    <row r="286" spans="1:9" ht="12.75">
      <c r="A286" s="360" t="s">
        <v>339</v>
      </c>
      <c r="B286" s="341" t="s">
        <v>148</v>
      </c>
      <c r="C286" s="340"/>
      <c r="D286" s="340">
        <v>2</v>
      </c>
      <c r="E286" s="340">
        <v>3</v>
      </c>
      <c r="F286" s="340">
        <v>3</v>
      </c>
      <c r="G286" s="340">
        <v>4</v>
      </c>
      <c r="H286" s="340"/>
      <c r="I286" s="62"/>
    </row>
    <row r="287" spans="1:9" ht="51">
      <c r="A287" s="311" t="s">
        <v>337</v>
      </c>
      <c r="B287" s="62" t="s">
        <v>149</v>
      </c>
      <c r="C287" s="62">
        <v>13</v>
      </c>
      <c r="D287" s="62">
        <v>15</v>
      </c>
      <c r="E287" s="62">
        <v>15</v>
      </c>
      <c r="F287" s="62">
        <v>13</v>
      </c>
      <c r="G287" s="62">
        <v>12</v>
      </c>
      <c r="H287" s="62"/>
      <c r="I287" s="62"/>
    </row>
    <row r="288" spans="1:8" ht="12.75">
      <c r="A288" s="365" t="s">
        <v>338</v>
      </c>
      <c r="B288" s="62" t="s">
        <v>242</v>
      </c>
      <c r="C288" s="62">
        <v>2</v>
      </c>
      <c r="D288" s="62">
        <v>4</v>
      </c>
      <c r="E288" s="62">
        <v>5</v>
      </c>
      <c r="F288" s="62">
        <v>6</v>
      </c>
      <c r="G288" s="62">
        <v>6</v>
      </c>
      <c r="H288" s="62"/>
    </row>
  </sheetData>
  <sheetProtection/>
  <printOptions/>
  <pageMargins left="0.28" right="0.19" top="0.2" bottom="0.16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8"/>
  <sheetViews>
    <sheetView tabSelected="1" view="pageBreakPreview" zoomScale="75" zoomScaleSheetLayoutView="75" zoomScalePageLayoutView="0" workbookViewId="0" topLeftCell="A184">
      <selection activeCell="AB191" sqref="AB191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4.00390625" style="0" customWidth="1"/>
    <col min="4" max="4" width="3.375" style="0" customWidth="1"/>
    <col min="5" max="5" width="2.875" style="0" customWidth="1"/>
    <col min="6" max="6" width="3.625" style="0" customWidth="1"/>
    <col min="7" max="7" width="3.375" style="0" customWidth="1"/>
    <col min="8" max="8" width="4.25390625" style="0" customWidth="1"/>
    <col min="9" max="9" width="4.375" style="0" customWidth="1"/>
    <col min="10" max="10" width="4.625" style="0" customWidth="1"/>
    <col min="11" max="11" width="4.875" style="0" customWidth="1"/>
    <col min="12" max="12" width="4.375" style="0" customWidth="1"/>
    <col min="13" max="13" width="3.875" style="0" customWidth="1"/>
    <col min="14" max="14" width="3.625" style="0" customWidth="1"/>
    <col min="15" max="15" width="3.875" style="0" customWidth="1"/>
    <col min="16" max="16" width="4.00390625" style="0" customWidth="1"/>
    <col min="17" max="17" width="4.125" style="0" customWidth="1"/>
    <col min="18" max="18" width="4.375" style="0" customWidth="1"/>
    <col min="19" max="19" width="3.75390625" style="0" customWidth="1"/>
    <col min="20" max="20" width="4.125" style="0" customWidth="1"/>
    <col min="21" max="21" width="4.25390625" style="0" customWidth="1"/>
    <col min="22" max="22" width="5.125" style="0" customWidth="1"/>
    <col min="23" max="23" width="3.875" style="0" customWidth="1"/>
    <col min="24" max="24" width="4.25390625" style="0" customWidth="1"/>
    <col min="25" max="26" width="3.875" style="0" customWidth="1"/>
    <col min="27" max="27" width="4.00390625" style="0" customWidth="1"/>
    <col min="28" max="28" width="66.625" style="0" customWidth="1"/>
    <col min="29" max="29" width="11.125" style="0" customWidth="1"/>
    <col min="30" max="31" width="8.125" style="0" customWidth="1"/>
    <col min="32" max="32" width="7.625" style="0" customWidth="1"/>
    <col min="33" max="34" width="8.00390625" style="0" customWidth="1"/>
    <col min="35" max="35" width="9.00390625" style="0" customWidth="1"/>
    <col min="36" max="36" width="10.125" style="0" customWidth="1"/>
  </cols>
  <sheetData>
    <row r="1" spans="1:36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90"/>
      <c r="AI1" s="691"/>
      <c r="AJ1" s="692"/>
    </row>
    <row r="2" spans="31:36" ht="70.5" customHeight="1">
      <c r="AE2" s="693" t="s">
        <v>14</v>
      </c>
      <c r="AF2" s="693"/>
      <c r="AG2" s="693"/>
      <c r="AH2" s="698" t="s">
        <v>562</v>
      </c>
      <c r="AI2" s="698"/>
      <c r="AJ2" s="698"/>
    </row>
    <row r="3" spans="18:36" ht="28.5" customHeight="1">
      <c r="R3" s="1"/>
      <c r="S3" s="730" t="s">
        <v>553</v>
      </c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</row>
    <row r="4" spans="1:36" ht="15.75" customHeight="1">
      <c r="A4" s="701"/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2"/>
      <c r="S4" s="706" t="s">
        <v>115</v>
      </c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</row>
    <row r="5" spans="1:36" ht="15.75">
      <c r="A5" s="701"/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3" t="s">
        <v>385</v>
      </c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</row>
    <row r="6" spans="1:36" ht="15.75">
      <c r="A6" s="701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3"/>
      <c r="AD6" s="5"/>
      <c r="AE6" s="5"/>
      <c r="AF6" s="5"/>
      <c r="AG6" s="5"/>
      <c r="AH6" s="5"/>
      <c r="AI6" s="5"/>
      <c r="AJ6" s="5"/>
    </row>
    <row r="7" spans="1:36" ht="15.75">
      <c r="A7" s="701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3"/>
      <c r="S7" s="6" t="s">
        <v>116</v>
      </c>
      <c r="T7" s="6"/>
      <c r="U7" s="6"/>
      <c r="V7" s="6"/>
      <c r="W7" s="6"/>
      <c r="X7" s="6"/>
      <c r="Y7" s="6"/>
      <c r="Z7" s="6"/>
      <c r="AA7" s="6"/>
      <c r="AB7" s="4"/>
      <c r="AC7" s="6"/>
      <c r="AD7" s="7"/>
      <c r="AE7" s="7"/>
      <c r="AF7" s="7"/>
      <c r="AG7" s="7"/>
      <c r="AH7" s="7"/>
      <c r="AI7" s="7"/>
      <c r="AJ7" s="7"/>
    </row>
    <row r="8" spans="1:36" ht="30.75" customHeight="1">
      <c r="A8" s="701"/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3"/>
      <c r="S8" s="705" t="s">
        <v>554</v>
      </c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5"/>
    </row>
    <row r="9" spans="1:36" ht="30.75" customHeight="1">
      <c r="A9" s="701"/>
      <c r="B9" s="701"/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3"/>
      <c r="S9" s="705" t="s">
        <v>555</v>
      </c>
      <c r="T9" s="705"/>
      <c r="U9" s="705"/>
      <c r="V9" s="705"/>
      <c r="W9" s="705"/>
      <c r="X9" s="705"/>
      <c r="Y9" s="705"/>
      <c r="Z9" s="705"/>
      <c r="AA9" s="705"/>
      <c r="AB9" s="705"/>
      <c r="AC9" s="705"/>
      <c r="AD9" s="705"/>
      <c r="AE9" s="705"/>
      <c r="AF9" s="705"/>
      <c r="AG9" s="705"/>
      <c r="AH9" s="705"/>
      <c r="AI9" s="705"/>
      <c r="AJ9" s="705"/>
    </row>
    <row r="10" spans="1:36" ht="15.75" customHeight="1">
      <c r="A10" s="701"/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3"/>
      <c r="S10" s="705" t="s">
        <v>125</v>
      </c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5"/>
      <c r="AE10" s="5"/>
      <c r="AF10" s="5"/>
      <c r="AG10" s="5"/>
      <c r="AH10" s="5"/>
      <c r="AI10" s="5"/>
      <c r="AJ10" s="5"/>
    </row>
    <row r="11" spans="1:36" ht="15.75" customHeight="1">
      <c r="A11" s="701"/>
      <c r="B11" s="701"/>
      <c r="C11" s="701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3"/>
      <c r="S11" s="705" t="s">
        <v>126</v>
      </c>
      <c r="T11" s="705"/>
      <c r="U11" s="705"/>
      <c r="V11" s="705"/>
      <c r="W11" s="705"/>
      <c r="X11" s="705"/>
      <c r="Y11" s="705"/>
      <c r="Z11" s="705"/>
      <c r="AA11" s="705"/>
      <c r="AB11" s="705"/>
      <c r="AC11" s="705"/>
      <c r="AD11" s="5"/>
      <c r="AE11" s="5"/>
      <c r="AF11" s="5"/>
      <c r="AG11" s="5"/>
      <c r="AH11" s="5"/>
      <c r="AI11" s="5"/>
      <c r="AJ11" s="5"/>
    </row>
    <row r="12" spans="1:36" ht="15.75" customHeight="1">
      <c r="A12" s="701"/>
      <c r="B12" s="701"/>
      <c r="C12" s="701"/>
      <c r="D12" s="701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3"/>
      <c r="S12" s="705" t="s">
        <v>127</v>
      </c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705"/>
    </row>
    <row r="13" spans="1:36" ht="15.75" customHeight="1">
      <c r="A13" s="701"/>
      <c r="B13" s="701"/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3"/>
      <c r="S13" s="705" t="s">
        <v>260</v>
      </c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5"/>
      <c r="AF13" s="705"/>
      <c r="AG13" s="705"/>
      <c r="AH13" s="705"/>
      <c r="AI13" s="705"/>
      <c r="AJ13" s="705"/>
    </row>
    <row r="14" spans="1:36" ht="15.75">
      <c r="A14" s="702"/>
      <c r="B14" s="702"/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3"/>
      <c r="S14" s="705" t="s">
        <v>128</v>
      </c>
      <c r="T14" s="705"/>
      <c r="U14" s="705"/>
      <c r="V14" s="705"/>
      <c r="W14" s="705"/>
      <c r="X14" s="705"/>
      <c r="Y14" s="705"/>
      <c r="Z14" s="705"/>
      <c r="AA14" s="705"/>
      <c r="AB14" s="705"/>
      <c r="AC14" s="705"/>
      <c r="AD14" s="705"/>
      <c r="AE14" s="705"/>
      <c r="AF14" s="705"/>
      <c r="AG14" s="705"/>
      <c r="AH14" s="705"/>
      <c r="AI14" s="705"/>
      <c r="AJ14" s="705"/>
    </row>
    <row r="15" spans="1:36" ht="12.75" customHeight="1">
      <c r="A15" s="711" t="s">
        <v>152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3"/>
      <c r="R15" s="743" t="s">
        <v>129</v>
      </c>
      <c r="S15" s="744"/>
      <c r="T15" s="744"/>
      <c r="U15" s="744"/>
      <c r="V15" s="744"/>
      <c r="W15" s="744"/>
      <c r="X15" s="744"/>
      <c r="Y15" s="744"/>
      <c r="Z15" s="744"/>
      <c r="AA15" s="744"/>
      <c r="AB15" s="740" t="s">
        <v>130</v>
      </c>
      <c r="AC15" s="695" t="s">
        <v>131</v>
      </c>
      <c r="AD15" s="694" t="s">
        <v>132</v>
      </c>
      <c r="AE15" s="694"/>
      <c r="AF15" s="694"/>
      <c r="AG15" s="694"/>
      <c r="AH15" s="694"/>
      <c r="AI15" s="694" t="s">
        <v>133</v>
      </c>
      <c r="AJ15" s="694"/>
    </row>
    <row r="16" spans="1:36" ht="24.75" customHeight="1">
      <c r="A16" s="717" t="s">
        <v>154</v>
      </c>
      <c r="B16" s="718"/>
      <c r="C16" s="719"/>
      <c r="D16" s="723" t="s">
        <v>155</v>
      </c>
      <c r="E16" s="724"/>
      <c r="F16" s="723" t="s">
        <v>156</v>
      </c>
      <c r="G16" s="724"/>
      <c r="H16" s="714" t="s">
        <v>153</v>
      </c>
      <c r="I16" s="715"/>
      <c r="J16" s="715"/>
      <c r="K16" s="715"/>
      <c r="L16" s="715"/>
      <c r="M16" s="715"/>
      <c r="N16" s="715"/>
      <c r="O16" s="715"/>
      <c r="P16" s="715"/>
      <c r="Q16" s="716"/>
      <c r="R16" s="731" t="s">
        <v>134</v>
      </c>
      <c r="S16" s="737"/>
      <c r="T16" s="707" t="s">
        <v>135</v>
      </c>
      <c r="U16" s="707" t="s">
        <v>136</v>
      </c>
      <c r="V16" s="707" t="s">
        <v>137</v>
      </c>
      <c r="W16" s="731" t="s">
        <v>138</v>
      </c>
      <c r="X16" s="732"/>
      <c r="Y16" s="733"/>
      <c r="Z16" s="731" t="s">
        <v>139</v>
      </c>
      <c r="AA16" s="733"/>
      <c r="AB16" s="741"/>
      <c r="AC16" s="696"/>
      <c r="AD16" s="373"/>
      <c r="AE16" s="699">
        <v>2022</v>
      </c>
      <c r="AF16" s="699">
        <v>2023</v>
      </c>
      <c r="AG16" s="699">
        <v>2024</v>
      </c>
      <c r="AH16" s="699">
        <v>2025</v>
      </c>
      <c r="AI16" s="699" t="s">
        <v>140</v>
      </c>
      <c r="AJ16" s="699" t="s">
        <v>141</v>
      </c>
    </row>
    <row r="17" spans="1:36" ht="67.5" customHeight="1">
      <c r="A17" s="720"/>
      <c r="B17" s="721"/>
      <c r="C17" s="722"/>
      <c r="D17" s="725"/>
      <c r="E17" s="726"/>
      <c r="F17" s="725"/>
      <c r="G17" s="726"/>
      <c r="H17" s="727" t="s">
        <v>9</v>
      </c>
      <c r="I17" s="728"/>
      <c r="J17" s="87" t="s">
        <v>135</v>
      </c>
      <c r="K17" s="709" t="s">
        <v>10</v>
      </c>
      <c r="L17" s="710"/>
      <c r="M17" s="709" t="s">
        <v>11</v>
      </c>
      <c r="N17" s="729"/>
      <c r="O17" s="729"/>
      <c r="P17" s="729"/>
      <c r="Q17" s="710"/>
      <c r="R17" s="738"/>
      <c r="S17" s="739"/>
      <c r="T17" s="708"/>
      <c r="U17" s="708"/>
      <c r="V17" s="708"/>
      <c r="W17" s="734"/>
      <c r="X17" s="735"/>
      <c r="Y17" s="736"/>
      <c r="Z17" s="734"/>
      <c r="AA17" s="736"/>
      <c r="AB17" s="742"/>
      <c r="AC17" s="697"/>
      <c r="AD17" s="374">
        <v>2021</v>
      </c>
      <c r="AE17" s="700"/>
      <c r="AF17" s="700"/>
      <c r="AG17" s="700"/>
      <c r="AH17" s="700"/>
      <c r="AI17" s="700"/>
      <c r="AJ17" s="700"/>
    </row>
    <row r="18" spans="1:36" ht="12.75">
      <c r="A18" s="44">
        <v>1</v>
      </c>
      <c r="B18" s="44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6">
        <v>8</v>
      </c>
      <c r="I18" s="45">
        <v>9</v>
      </c>
      <c r="J18" s="45">
        <v>10</v>
      </c>
      <c r="K18" s="45">
        <v>11</v>
      </c>
      <c r="L18" s="45">
        <v>12</v>
      </c>
      <c r="M18" s="45">
        <v>13</v>
      </c>
      <c r="N18" s="45">
        <v>14</v>
      </c>
      <c r="O18" s="45">
        <v>15</v>
      </c>
      <c r="P18" s="45">
        <v>16</v>
      </c>
      <c r="Q18" s="45">
        <v>17</v>
      </c>
      <c r="R18" s="47">
        <v>18</v>
      </c>
      <c r="S18" s="47">
        <v>19</v>
      </c>
      <c r="T18" s="47">
        <v>20</v>
      </c>
      <c r="U18" s="47">
        <v>21</v>
      </c>
      <c r="V18" s="47">
        <v>22</v>
      </c>
      <c r="W18" s="47">
        <v>23</v>
      </c>
      <c r="X18" s="47">
        <v>24</v>
      </c>
      <c r="Y18" s="47">
        <v>25</v>
      </c>
      <c r="Z18" s="47">
        <v>26</v>
      </c>
      <c r="AA18" s="47">
        <v>27</v>
      </c>
      <c r="AB18" s="43">
        <v>28</v>
      </c>
      <c r="AC18" s="42">
        <v>29</v>
      </c>
      <c r="AD18" s="8">
        <v>30</v>
      </c>
      <c r="AE18" s="8">
        <v>31</v>
      </c>
      <c r="AF18" s="8">
        <v>32</v>
      </c>
      <c r="AG18" s="8">
        <v>33</v>
      </c>
      <c r="AH18" s="8">
        <v>34</v>
      </c>
      <c r="AI18" s="8">
        <v>35</v>
      </c>
      <c r="AJ18" s="8">
        <v>36</v>
      </c>
    </row>
    <row r="19" spans="1:36" ht="18.75" customHeight="1" thickBot="1">
      <c r="A19" s="561">
        <v>8</v>
      </c>
      <c r="B19" s="561">
        <v>0</v>
      </c>
      <c r="C19" s="561">
        <v>1</v>
      </c>
      <c r="D19" s="561">
        <v>0</v>
      </c>
      <c r="E19" s="561">
        <v>0</v>
      </c>
      <c r="F19" s="561">
        <v>0</v>
      </c>
      <c r="G19" s="561">
        <v>0</v>
      </c>
      <c r="H19" s="562">
        <v>0</v>
      </c>
      <c r="I19" s="562">
        <v>5</v>
      </c>
      <c r="J19" s="561">
        <v>0</v>
      </c>
      <c r="K19" s="561">
        <v>0</v>
      </c>
      <c r="L19" s="561">
        <v>0</v>
      </c>
      <c r="M19" s="561">
        <v>0</v>
      </c>
      <c r="N19" s="561">
        <v>0</v>
      </c>
      <c r="O19" s="561">
        <v>0</v>
      </c>
      <c r="P19" s="561">
        <v>0</v>
      </c>
      <c r="Q19" s="561">
        <v>0</v>
      </c>
      <c r="R19" s="563">
        <v>0</v>
      </c>
      <c r="S19" s="564">
        <v>5</v>
      </c>
      <c r="T19" s="565">
        <v>0</v>
      </c>
      <c r="U19" s="565">
        <v>0</v>
      </c>
      <c r="V19" s="565">
        <v>0</v>
      </c>
      <c r="W19" s="566">
        <v>0</v>
      </c>
      <c r="X19" s="566">
        <v>0</v>
      </c>
      <c r="Y19" s="566">
        <v>0</v>
      </c>
      <c r="Z19" s="566">
        <v>0</v>
      </c>
      <c r="AA19" s="566">
        <v>0</v>
      </c>
      <c r="AB19" s="567" t="s">
        <v>142</v>
      </c>
      <c r="AC19" s="568" t="s">
        <v>143</v>
      </c>
      <c r="AD19" s="569">
        <v>2060.9</v>
      </c>
      <c r="AE19" s="634">
        <v>2033.9</v>
      </c>
      <c r="AF19" s="569">
        <v>1870.1</v>
      </c>
      <c r="AG19" s="569">
        <v>1883.4</v>
      </c>
      <c r="AH19" s="569">
        <v>1928.1</v>
      </c>
      <c r="AI19" s="569">
        <v>9776.4</v>
      </c>
      <c r="AJ19" s="582">
        <v>2025</v>
      </c>
    </row>
    <row r="20" spans="1:36" ht="21.75" customHeight="1">
      <c r="A20" s="561">
        <v>8</v>
      </c>
      <c r="B20" s="561">
        <v>0</v>
      </c>
      <c r="C20" s="561">
        <v>1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2">
        <v>5</v>
      </c>
      <c r="J20" s="561">
        <v>0</v>
      </c>
      <c r="K20" s="561">
        <v>0</v>
      </c>
      <c r="L20" s="561">
        <v>0</v>
      </c>
      <c r="M20" s="561">
        <v>0</v>
      </c>
      <c r="N20" s="561">
        <v>0</v>
      </c>
      <c r="O20" s="561">
        <v>0</v>
      </c>
      <c r="P20" s="561">
        <v>0</v>
      </c>
      <c r="Q20" s="561">
        <v>0</v>
      </c>
      <c r="R20" s="565">
        <v>0</v>
      </c>
      <c r="S20" s="564">
        <v>5</v>
      </c>
      <c r="T20" s="565">
        <v>0</v>
      </c>
      <c r="U20" s="565">
        <v>0</v>
      </c>
      <c r="V20" s="565">
        <v>0</v>
      </c>
      <c r="W20" s="566">
        <v>0</v>
      </c>
      <c r="X20" s="566">
        <v>0</v>
      </c>
      <c r="Y20" s="566">
        <v>0</v>
      </c>
      <c r="Z20" s="566">
        <v>0</v>
      </c>
      <c r="AA20" s="566">
        <v>0</v>
      </c>
      <c r="AB20" s="570" t="s">
        <v>145</v>
      </c>
      <c r="AC20" s="571" t="s">
        <v>143</v>
      </c>
      <c r="AD20" s="569">
        <v>2060.9</v>
      </c>
      <c r="AE20" s="569">
        <v>2033.9</v>
      </c>
      <c r="AF20" s="569">
        <v>1870.1</v>
      </c>
      <c r="AG20" s="569">
        <v>1883.4</v>
      </c>
      <c r="AH20" s="569">
        <v>1928.1</v>
      </c>
      <c r="AI20" s="569">
        <v>9776.4</v>
      </c>
      <c r="AJ20" s="582">
        <v>2025</v>
      </c>
    </row>
    <row r="21" spans="1:36" ht="26.25" customHeight="1">
      <c r="A21" s="618">
        <v>8</v>
      </c>
      <c r="B21" s="618">
        <v>0</v>
      </c>
      <c r="C21" s="618">
        <v>1</v>
      </c>
      <c r="D21" s="618">
        <v>0</v>
      </c>
      <c r="E21" s="618">
        <v>0</v>
      </c>
      <c r="F21" s="618">
        <v>0</v>
      </c>
      <c r="G21" s="618">
        <v>0</v>
      </c>
      <c r="H21" s="618">
        <v>0</v>
      </c>
      <c r="I21" s="619">
        <v>5</v>
      </c>
      <c r="J21" s="618">
        <v>0</v>
      </c>
      <c r="K21" s="618">
        <v>0</v>
      </c>
      <c r="L21" s="618">
        <v>0</v>
      </c>
      <c r="M21" s="618">
        <v>0</v>
      </c>
      <c r="N21" s="618">
        <v>0</v>
      </c>
      <c r="O21" s="618">
        <v>0</v>
      </c>
      <c r="P21" s="618">
        <v>0</v>
      </c>
      <c r="Q21" s="618">
        <v>0</v>
      </c>
      <c r="R21" s="620">
        <v>0</v>
      </c>
      <c r="S21" s="621">
        <v>5</v>
      </c>
      <c r="T21" s="620">
        <v>0</v>
      </c>
      <c r="U21" s="622">
        <v>1</v>
      </c>
      <c r="V21" s="620">
        <v>0</v>
      </c>
      <c r="W21" s="623">
        <v>0</v>
      </c>
      <c r="X21" s="623">
        <v>0</v>
      </c>
      <c r="Y21" s="623">
        <v>0</v>
      </c>
      <c r="Z21" s="623">
        <v>0</v>
      </c>
      <c r="AA21" s="623">
        <v>0</v>
      </c>
      <c r="AB21" s="624" t="s">
        <v>386</v>
      </c>
      <c r="AC21" s="625" t="s">
        <v>144</v>
      </c>
      <c r="AD21" s="617" t="s">
        <v>144</v>
      </c>
      <c r="AE21" s="617" t="s">
        <v>144</v>
      </c>
      <c r="AF21" s="617" t="s">
        <v>144</v>
      </c>
      <c r="AG21" s="617" t="s">
        <v>144</v>
      </c>
      <c r="AH21" s="617" t="s">
        <v>144</v>
      </c>
      <c r="AI21" s="617"/>
      <c r="AJ21" s="582">
        <v>2025</v>
      </c>
    </row>
    <row r="22" spans="1:36" ht="30.75" customHeight="1">
      <c r="A22" s="292">
        <v>8</v>
      </c>
      <c r="B22" s="292">
        <v>0</v>
      </c>
      <c r="C22" s="292">
        <v>1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3">
        <v>5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  <c r="O22" s="292">
        <v>0</v>
      </c>
      <c r="P22" s="292">
        <v>0</v>
      </c>
      <c r="Q22" s="292">
        <v>0</v>
      </c>
      <c r="R22" s="185">
        <v>0</v>
      </c>
      <c r="S22" s="287">
        <v>5</v>
      </c>
      <c r="T22" s="185">
        <v>0</v>
      </c>
      <c r="U22" s="185">
        <v>0</v>
      </c>
      <c r="V22" s="185">
        <v>0</v>
      </c>
      <c r="W22" s="186">
        <v>0</v>
      </c>
      <c r="X22" s="186">
        <v>0</v>
      </c>
      <c r="Y22" s="186">
        <v>0</v>
      </c>
      <c r="Z22" s="186">
        <v>0</v>
      </c>
      <c r="AA22" s="287">
        <v>1</v>
      </c>
      <c r="AB22" s="110" t="s">
        <v>478</v>
      </c>
      <c r="AC22" s="12" t="s">
        <v>146</v>
      </c>
      <c r="AD22" s="16">
        <v>15</v>
      </c>
      <c r="AE22" s="16">
        <v>14</v>
      </c>
      <c r="AF22" s="16">
        <v>14</v>
      </c>
      <c r="AG22" s="16">
        <v>10</v>
      </c>
      <c r="AH22" s="16">
        <v>10</v>
      </c>
      <c r="AI22" s="15"/>
      <c r="AJ22" s="582">
        <v>2025</v>
      </c>
    </row>
    <row r="23" spans="1:36" ht="32.25" customHeight="1">
      <c r="A23" s="292">
        <v>8</v>
      </c>
      <c r="B23" s="292">
        <v>0</v>
      </c>
      <c r="C23" s="292">
        <v>1</v>
      </c>
      <c r="D23" s="292">
        <v>0</v>
      </c>
      <c r="E23" s="292">
        <v>0</v>
      </c>
      <c r="F23" s="292">
        <v>0</v>
      </c>
      <c r="G23" s="292">
        <v>0</v>
      </c>
      <c r="H23" s="292">
        <v>0</v>
      </c>
      <c r="I23" s="293">
        <v>5</v>
      </c>
      <c r="J23" s="292">
        <v>0</v>
      </c>
      <c r="K23" s="292">
        <v>0</v>
      </c>
      <c r="L23" s="292">
        <v>0</v>
      </c>
      <c r="M23" s="292">
        <v>0</v>
      </c>
      <c r="N23" s="292">
        <v>0</v>
      </c>
      <c r="O23" s="292">
        <v>0</v>
      </c>
      <c r="P23" s="292">
        <v>0</v>
      </c>
      <c r="Q23" s="292">
        <v>0</v>
      </c>
      <c r="R23" s="185">
        <v>0</v>
      </c>
      <c r="S23" s="287">
        <v>5</v>
      </c>
      <c r="T23" s="185">
        <v>0</v>
      </c>
      <c r="U23" s="185">
        <v>0</v>
      </c>
      <c r="V23" s="185">
        <v>0</v>
      </c>
      <c r="W23" s="186">
        <v>0</v>
      </c>
      <c r="X23" s="186">
        <v>0</v>
      </c>
      <c r="Y23" s="186">
        <v>0</v>
      </c>
      <c r="Z23" s="186">
        <v>0</v>
      </c>
      <c r="AA23" s="287">
        <v>2</v>
      </c>
      <c r="AB23" s="152" t="s">
        <v>479</v>
      </c>
      <c r="AC23" s="12" t="s">
        <v>146</v>
      </c>
      <c r="AD23" s="16" t="s">
        <v>353</v>
      </c>
      <c r="AE23" s="16" t="s">
        <v>353</v>
      </c>
      <c r="AF23" s="16" t="s">
        <v>353</v>
      </c>
      <c r="AG23" s="16" t="s">
        <v>353</v>
      </c>
      <c r="AH23" s="16" t="s">
        <v>353</v>
      </c>
      <c r="AI23" s="15"/>
      <c r="AJ23" s="582">
        <v>2025</v>
      </c>
    </row>
    <row r="24" spans="1:36" ht="29.25" customHeight="1">
      <c r="A24" s="292">
        <v>8</v>
      </c>
      <c r="B24" s="292">
        <v>0</v>
      </c>
      <c r="C24" s="292">
        <v>1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3">
        <v>5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2">
        <v>0</v>
      </c>
      <c r="Q24" s="292">
        <v>0</v>
      </c>
      <c r="R24" s="185">
        <v>0</v>
      </c>
      <c r="S24" s="287">
        <v>5</v>
      </c>
      <c r="T24" s="185">
        <v>0</v>
      </c>
      <c r="U24" s="185">
        <v>0</v>
      </c>
      <c r="V24" s="185">
        <v>0</v>
      </c>
      <c r="W24" s="186">
        <v>0</v>
      </c>
      <c r="X24" s="186">
        <v>0</v>
      </c>
      <c r="Y24" s="186">
        <v>0</v>
      </c>
      <c r="Z24" s="186">
        <v>0</v>
      </c>
      <c r="AA24" s="287">
        <v>3</v>
      </c>
      <c r="AB24" s="177" t="s">
        <v>480</v>
      </c>
      <c r="AC24" s="12" t="s">
        <v>146</v>
      </c>
      <c r="AD24" s="16" t="s">
        <v>375</v>
      </c>
      <c r="AE24" s="16" t="s">
        <v>375</v>
      </c>
      <c r="AF24" s="16" t="s">
        <v>376</v>
      </c>
      <c r="AG24" s="16" t="s">
        <v>376</v>
      </c>
      <c r="AH24" s="16" t="s">
        <v>376</v>
      </c>
      <c r="AI24" s="15"/>
      <c r="AJ24" s="582">
        <v>2025</v>
      </c>
    </row>
    <row r="25" spans="1:36" ht="28.5" customHeight="1">
      <c r="A25" s="292">
        <v>8</v>
      </c>
      <c r="B25" s="292">
        <v>0</v>
      </c>
      <c r="C25" s="292">
        <v>1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3">
        <v>5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92">
        <v>0</v>
      </c>
      <c r="R25" s="185">
        <v>0</v>
      </c>
      <c r="S25" s="287">
        <v>5</v>
      </c>
      <c r="T25" s="185">
        <v>0</v>
      </c>
      <c r="U25" s="185">
        <v>0</v>
      </c>
      <c r="V25" s="185">
        <v>0</v>
      </c>
      <c r="W25" s="186">
        <v>0</v>
      </c>
      <c r="X25" s="186">
        <v>0</v>
      </c>
      <c r="Y25" s="186">
        <v>0</v>
      </c>
      <c r="Z25" s="186">
        <v>0</v>
      </c>
      <c r="AA25" s="289">
        <v>4</v>
      </c>
      <c r="AB25" s="264" t="s">
        <v>481</v>
      </c>
      <c r="AC25" s="12" t="s">
        <v>146</v>
      </c>
      <c r="AD25" s="16" t="s">
        <v>312</v>
      </c>
      <c r="AE25" s="16" t="s">
        <v>312</v>
      </c>
      <c r="AF25" s="16" t="s">
        <v>312</v>
      </c>
      <c r="AG25" s="16" t="s">
        <v>312</v>
      </c>
      <c r="AH25" s="16" t="s">
        <v>312</v>
      </c>
      <c r="AI25" s="15"/>
      <c r="AJ25" s="582">
        <v>2025</v>
      </c>
    </row>
    <row r="26" spans="1:36" ht="29.25" customHeight="1">
      <c r="A26" s="292">
        <v>8</v>
      </c>
      <c r="B26" s="292">
        <v>0</v>
      </c>
      <c r="C26" s="292">
        <v>1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3">
        <v>5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185">
        <v>0</v>
      </c>
      <c r="S26" s="287">
        <v>5</v>
      </c>
      <c r="T26" s="185">
        <v>0</v>
      </c>
      <c r="U26" s="185">
        <v>0</v>
      </c>
      <c r="V26" s="185">
        <v>0</v>
      </c>
      <c r="W26" s="186">
        <v>0</v>
      </c>
      <c r="X26" s="186">
        <v>0</v>
      </c>
      <c r="Y26" s="186">
        <v>0</v>
      </c>
      <c r="Z26" s="186">
        <v>0</v>
      </c>
      <c r="AA26" s="289">
        <v>5</v>
      </c>
      <c r="AB26" s="264" t="s">
        <v>482</v>
      </c>
      <c r="AC26" s="12" t="s">
        <v>146</v>
      </c>
      <c r="AD26" s="16" t="s">
        <v>353</v>
      </c>
      <c r="AE26" s="16" t="s">
        <v>353</v>
      </c>
      <c r="AF26" s="16" t="s">
        <v>353</v>
      </c>
      <c r="AG26" s="16" t="s">
        <v>353</v>
      </c>
      <c r="AH26" s="16" t="s">
        <v>353</v>
      </c>
      <c r="AI26" s="15"/>
      <c r="AJ26" s="582">
        <v>2025</v>
      </c>
    </row>
    <row r="27" spans="1:36" ht="33.75" customHeight="1">
      <c r="A27" s="292">
        <v>8</v>
      </c>
      <c r="B27" s="292">
        <v>0</v>
      </c>
      <c r="C27" s="292">
        <v>1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3">
        <v>5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185">
        <v>0</v>
      </c>
      <c r="S27" s="287">
        <v>5</v>
      </c>
      <c r="T27" s="185">
        <v>0</v>
      </c>
      <c r="U27" s="185">
        <v>0</v>
      </c>
      <c r="V27" s="185">
        <v>0</v>
      </c>
      <c r="W27" s="186">
        <v>0</v>
      </c>
      <c r="X27" s="186">
        <v>0</v>
      </c>
      <c r="Y27" s="186">
        <v>0</v>
      </c>
      <c r="Z27" s="186">
        <v>0</v>
      </c>
      <c r="AA27" s="289">
        <v>6</v>
      </c>
      <c r="AB27" s="265" t="s">
        <v>483</v>
      </c>
      <c r="AC27" s="12" t="s">
        <v>147</v>
      </c>
      <c r="AD27" s="16" t="s">
        <v>311</v>
      </c>
      <c r="AE27" s="16" t="s">
        <v>353</v>
      </c>
      <c r="AF27" s="16" t="s">
        <v>353</v>
      </c>
      <c r="AG27" s="16" t="s">
        <v>353</v>
      </c>
      <c r="AH27" s="16" t="s">
        <v>353</v>
      </c>
      <c r="AI27" s="15"/>
      <c r="AJ27" s="582">
        <v>2025</v>
      </c>
    </row>
    <row r="28" spans="1:36" ht="28.5" customHeight="1">
      <c r="A28" s="292">
        <v>8</v>
      </c>
      <c r="B28" s="292">
        <v>0</v>
      </c>
      <c r="C28" s="292">
        <v>1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3">
        <v>5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  <c r="O28" s="292">
        <v>0</v>
      </c>
      <c r="P28" s="292">
        <v>0</v>
      </c>
      <c r="Q28" s="292">
        <v>0</v>
      </c>
      <c r="R28" s="185">
        <v>0</v>
      </c>
      <c r="S28" s="287">
        <v>5</v>
      </c>
      <c r="T28" s="185">
        <v>0</v>
      </c>
      <c r="U28" s="185">
        <v>0</v>
      </c>
      <c r="V28" s="185">
        <v>0</v>
      </c>
      <c r="W28" s="186">
        <v>0</v>
      </c>
      <c r="X28" s="186">
        <v>0</v>
      </c>
      <c r="Y28" s="186">
        <v>0</v>
      </c>
      <c r="Z28" s="186">
        <v>0</v>
      </c>
      <c r="AA28" s="287">
        <v>7</v>
      </c>
      <c r="AB28" s="130" t="s">
        <v>387</v>
      </c>
      <c r="AC28" s="12" t="s">
        <v>147</v>
      </c>
      <c r="AD28" s="16" t="s">
        <v>353</v>
      </c>
      <c r="AE28" s="16" t="s">
        <v>353</v>
      </c>
      <c r="AF28" s="16" t="s">
        <v>353</v>
      </c>
      <c r="AG28" s="16" t="s">
        <v>353</v>
      </c>
      <c r="AH28" s="16" t="s">
        <v>353</v>
      </c>
      <c r="AI28" s="15"/>
      <c r="AJ28" s="582">
        <v>2025</v>
      </c>
    </row>
    <row r="29" spans="1:36" ht="30.75" customHeight="1">
      <c r="A29" s="292">
        <v>8</v>
      </c>
      <c r="B29" s="292">
        <v>0</v>
      </c>
      <c r="C29" s="292">
        <v>1</v>
      </c>
      <c r="D29" s="292">
        <v>0</v>
      </c>
      <c r="E29" s="292">
        <v>0</v>
      </c>
      <c r="F29" s="292">
        <v>0</v>
      </c>
      <c r="G29" s="292">
        <v>0</v>
      </c>
      <c r="H29" s="292">
        <v>0</v>
      </c>
      <c r="I29" s="293">
        <v>5</v>
      </c>
      <c r="J29" s="292">
        <v>0</v>
      </c>
      <c r="K29" s="292">
        <v>0</v>
      </c>
      <c r="L29" s="292">
        <v>0</v>
      </c>
      <c r="M29" s="292">
        <v>0</v>
      </c>
      <c r="N29" s="292">
        <v>0</v>
      </c>
      <c r="O29" s="292">
        <v>0</v>
      </c>
      <c r="P29" s="292">
        <v>0</v>
      </c>
      <c r="Q29" s="292">
        <v>0</v>
      </c>
      <c r="R29" s="185">
        <v>0</v>
      </c>
      <c r="S29" s="287">
        <v>5</v>
      </c>
      <c r="T29" s="185">
        <v>0</v>
      </c>
      <c r="U29" s="185">
        <v>0</v>
      </c>
      <c r="V29" s="185">
        <v>0</v>
      </c>
      <c r="W29" s="186">
        <v>0</v>
      </c>
      <c r="X29" s="186">
        <v>0</v>
      </c>
      <c r="Y29" s="186">
        <v>0</v>
      </c>
      <c r="Z29" s="186">
        <v>0</v>
      </c>
      <c r="AA29" s="289">
        <v>8</v>
      </c>
      <c r="AB29" s="211" t="s">
        <v>557</v>
      </c>
      <c r="AC29" s="12" t="s">
        <v>560</v>
      </c>
      <c r="AD29" s="385" t="s">
        <v>559</v>
      </c>
      <c r="AE29" s="385" t="s">
        <v>509</v>
      </c>
      <c r="AF29" s="385" t="s">
        <v>299</v>
      </c>
      <c r="AG29" s="385" t="s">
        <v>509</v>
      </c>
      <c r="AH29" s="385" t="s">
        <v>559</v>
      </c>
      <c r="AI29" s="15"/>
      <c r="AJ29" s="582">
        <v>2025</v>
      </c>
    </row>
    <row r="30" spans="1:36" ht="30.75" customHeight="1">
      <c r="A30" s="292">
        <v>8</v>
      </c>
      <c r="B30" s="292">
        <v>0</v>
      </c>
      <c r="C30" s="292">
        <v>1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3">
        <v>5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2">
        <v>0</v>
      </c>
      <c r="R30" s="185">
        <v>0</v>
      </c>
      <c r="S30" s="287">
        <v>5</v>
      </c>
      <c r="T30" s="185">
        <v>0</v>
      </c>
      <c r="U30" s="185">
        <v>0</v>
      </c>
      <c r="V30" s="185">
        <v>0</v>
      </c>
      <c r="W30" s="186">
        <v>0</v>
      </c>
      <c r="X30" s="186">
        <v>0</v>
      </c>
      <c r="Y30" s="186">
        <v>0</v>
      </c>
      <c r="Z30" s="186">
        <v>0</v>
      </c>
      <c r="AA30" s="289">
        <v>9</v>
      </c>
      <c r="AB30" s="377" t="s">
        <v>484</v>
      </c>
      <c r="AC30" s="12" t="s">
        <v>149</v>
      </c>
      <c r="AD30" s="16" t="s">
        <v>353</v>
      </c>
      <c r="AE30" s="16" t="s">
        <v>353</v>
      </c>
      <c r="AF30" s="16" t="s">
        <v>353</v>
      </c>
      <c r="AG30" s="16" t="s">
        <v>353</v>
      </c>
      <c r="AH30" s="16" t="s">
        <v>353</v>
      </c>
      <c r="AI30" s="15"/>
      <c r="AJ30" s="582">
        <v>2025</v>
      </c>
    </row>
    <row r="31" spans="1:36" ht="46.5" customHeight="1" thickBot="1">
      <c r="A31" s="561">
        <v>8</v>
      </c>
      <c r="B31" s="561">
        <v>0</v>
      </c>
      <c r="C31" s="561">
        <v>1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2">
        <v>5</v>
      </c>
      <c r="J31" s="562">
        <v>1</v>
      </c>
      <c r="K31" s="561">
        <v>0</v>
      </c>
      <c r="L31" s="561">
        <v>0</v>
      </c>
      <c r="M31" s="561">
        <v>0</v>
      </c>
      <c r="N31" s="561">
        <v>0</v>
      </c>
      <c r="O31" s="561">
        <v>0</v>
      </c>
      <c r="P31" s="561">
        <v>0</v>
      </c>
      <c r="Q31" s="561">
        <v>0</v>
      </c>
      <c r="R31" s="565">
        <v>0</v>
      </c>
      <c r="S31" s="564">
        <v>5</v>
      </c>
      <c r="T31" s="574">
        <v>1</v>
      </c>
      <c r="U31" s="565">
        <v>0</v>
      </c>
      <c r="V31" s="565">
        <v>0</v>
      </c>
      <c r="W31" s="566">
        <v>0</v>
      </c>
      <c r="X31" s="566">
        <v>0</v>
      </c>
      <c r="Y31" s="566">
        <v>0</v>
      </c>
      <c r="Z31" s="566">
        <v>0</v>
      </c>
      <c r="AA31" s="566">
        <v>0</v>
      </c>
      <c r="AB31" s="575" t="s">
        <v>388</v>
      </c>
      <c r="AC31" s="576" t="s">
        <v>143</v>
      </c>
      <c r="AD31" s="577">
        <v>14</v>
      </c>
      <c r="AE31" s="632">
        <v>42</v>
      </c>
      <c r="AF31" s="577">
        <v>25</v>
      </c>
      <c r="AG31" s="577">
        <v>40</v>
      </c>
      <c r="AH31" s="577">
        <v>16</v>
      </c>
      <c r="AI31" s="578">
        <v>137</v>
      </c>
      <c r="AJ31" s="582">
        <v>2025</v>
      </c>
    </row>
    <row r="32" spans="1:36" ht="32.25" customHeight="1">
      <c r="A32" s="294">
        <v>8</v>
      </c>
      <c r="B32" s="294">
        <v>0</v>
      </c>
      <c r="C32" s="294">
        <v>1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5">
        <v>5</v>
      </c>
      <c r="J32" s="295">
        <v>1</v>
      </c>
      <c r="K32" s="294">
        <v>0</v>
      </c>
      <c r="L32" s="295">
        <v>1</v>
      </c>
      <c r="M32" s="294">
        <v>0</v>
      </c>
      <c r="N32" s="294">
        <v>0</v>
      </c>
      <c r="O32" s="294">
        <v>0</v>
      </c>
      <c r="P32" s="294">
        <v>0</v>
      </c>
      <c r="Q32" s="294">
        <v>0</v>
      </c>
      <c r="R32" s="181">
        <v>0</v>
      </c>
      <c r="S32" s="288">
        <v>5</v>
      </c>
      <c r="T32" s="290">
        <v>1</v>
      </c>
      <c r="U32" s="181">
        <v>0</v>
      </c>
      <c r="V32" s="290">
        <v>1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54" t="s">
        <v>389</v>
      </c>
      <c r="AC32" s="76" t="s">
        <v>143</v>
      </c>
      <c r="AD32" s="168">
        <v>0</v>
      </c>
      <c r="AE32" s="389">
        <v>0</v>
      </c>
      <c r="AF32" s="389">
        <v>0</v>
      </c>
      <c r="AG32" s="168">
        <v>0</v>
      </c>
      <c r="AH32" s="168">
        <v>0</v>
      </c>
      <c r="AI32" s="168"/>
      <c r="AJ32" s="582">
        <v>2025</v>
      </c>
    </row>
    <row r="33" spans="1:36" ht="31.5" customHeight="1">
      <c r="A33" s="292">
        <v>8</v>
      </c>
      <c r="B33" s="292">
        <v>0</v>
      </c>
      <c r="C33" s="292">
        <v>1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3">
        <v>5</v>
      </c>
      <c r="J33" s="293">
        <v>1</v>
      </c>
      <c r="K33" s="292">
        <v>0</v>
      </c>
      <c r="L33" s="293">
        <v>1</v>
      </c>
      <c r="M33" s="292">
        <v>0</v>
      </c>
      <c r="N33" s="292">
        <v>0</v>
      </c>
      <c r="O33" s="292">
        <v>0</v>
      </c>
      <c r="P33" s="292">
        <v>0</v>
      </c>
      <c r="Q33" s="292">
        <v>0</v>
      </c>
      <c r="R33" s="185">
        <v>0</v>
      </c>
      <c r="S33" s="287">
        <v>5</v>
      </c>
      <c r="T33" s="291">
        <v>1</v>
      </c>
      <c r="U33" s="185">
        <v>0</v>
      </c>
      <c r="V33" s="291">
        <v>1</v>
      </c>
      <c r="W33" s="186">
        <v>0</v>
      </c>
      <c r="X33" s="186">
        <v>0</v>
      </c>
      <c r="Y33" s="186">
        <v>0</v>
      </c>
      <c r="Z33" s="186">
        <v>0</v>
      </c>
      <c r="AA33" s="287">
        <v>1</v>
      </c>
      <c r="AB33" s="155" t="s">
        <v>390</v>
      </c>
      <c r="AC33" s="12" t="s">
        <v>147</v>
      </c>
      <c r="AD33" s="16" t="s">
        <v>556</v>
      </c>
      <c r="AE33" s="16" t="s">
        <v>507</v>
      </c>
      <c r="AF33" s="16" t="s">
        <v>506</v>
      </c>
      <c r="AG33" s="16" t="s">
        <v>508</v>
      </c>
      <c r="AH33" s="16" t="s">
        <v>509</v>
      </c>
      <c r="AI33" s="14"/>
      <c r="AJ33" s="582">
        <v>2025</v>
      </c>
    </row>
    <row r="34" spans="1:36" ht="28.5" customHeight="1">
      <c r="A34" s="292">
        <v>8</v>
      </c>
      <c r="B34" s="292">
        <v>0</v>
      </c>
      <c r="C34" s="292">
        <v>1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3">
        <v>5</v>
      </c>
      <c r="J34" s="293">
        <v>1</v>
      </c>
      <c r="K34" s="292">
        <v>0</v>
      </c>
      <c r="L34" s="293">
        <v>1</v>
      </c>
      <c r="M34" s="292">
        <v>0</v>
      </c>
      <c r="N34" s="292">
        <v>0</v>
      </c>
      <c r="O34" s="292">
        <v>0</v>
      </c>
      <c r="P34" s="292">
        <v>0</v>
      </c>
      <c r="Q34" s="292">
        <v>0</v>
      </c>
      <c r="R34" s="185">
        <v>0</v>
      </c>
      <c r="S34" s="287">
        <v>5</v>
      </c>
      <c r="T34" s="291">
        <v>1</v>
      </c>
      <c r="U34" s="185">
        <v>0</v>
      </c>
      <c r="V34" s="291">
        <v>1</v>
      </c>
      <c r="W34" s="186">
        <v>0</v>
      </c>
      <c r="X34" s="186">
        <v>0</v>
      </c>
      <c r="Y34" s="186">
        <v>0</v>
      </c>
      <c r="Z34" s="186">
        <v>0</v>
      </c>
      <c r="AA34" s="287">
        <v>2</v>
      </c>
      <c r="AB34" s="155" t="s">
        <v>204</v>
      </c>
      <c r="AC34" s="12" t="s">
        <v>147</v>
      </c>
      <c r="AD34" s="16" t="s">
        <v>510</v>
      </c>
      <c r="AE34" s="16" t="s">
        <v>375</v>
      </c>
      <c r="AF34" s="16" t="s">
        <v>376</v>
      </c>
      <c r="AG34" s="16" t="s">
        <v>372</v>
      </c>
      <c r="AH34" s="16" t="s">
        <v>372</v>
      </c>
      <c r="AI34" s="14"/>
      <c r="AJ34" s="582">
        <v>2025</v>
      </c>
    </row>
    <row r="35" spans="1:36" ht="32.25" customHeight="1">
      <c r="A35" s="292">
        <v>8</v>
      </c>
      <c r="B35" s="292">
        <v>0</v>
      </c>
      <c r="C35" s="292">
        <v>1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3">
        <v>5</v>
      </c>
      <c r="J35" s="293">
        <v>1</v>
      </c>
      <c r="K35" s="292">
        <v>0</v>
      </c>
      <c r="L35" s="293">
        <v>1</v>
      </c>
      <c r="M35" s="292">
        <v>0</v>
      </c>
      <c r="N35" s="292">
        <v>0</v>
      </c>
      <c r="O35" s="292">
        <v>0</v>
      </c>
      <c r="P35" s="292">
        <v>0</v>
      </c>
      <c r="Q35" s="292">
        <v>0</v>
      </c>
      <c r="R35" s="185">
        <v>0</v>
      </c>
      <c r="S35" s="287">
        <v>5</v>
      </c>
      <c r="T35" s="291">
        <v>1</v>
      </c>
      <c r="U35" s="185">
        <v>0</v>
      </c>
      <c r="V35" s="291">
        <v>1</v>
      </c>
      <c r="W35" s="186">
        <v>0</v>
      </c>
      <c r="X35" s="186">
        <v>0</v>
      </c>
      <c r="Y35" s="186">
        <v>0</v>
      </c>
      <c r="Z35" s="186">
        <v>0</v>
      </c>
      <c r="AA35" s="287">
        <v>3</v>
      </c>
      <c r="AB35" s="155" t="s">
        <v>205</v>
      </c>
      <c r="AC35" s="12" t="s">
        <v>147</v>
      </c>
      <c r="AD35" s="16" t="s">
        <v>7</v>
      </c>
      <c r="AE35" s="16" t="s">
        <v>511</v>
      </c>
      <c r="AF35" s="16" t="s">
        <v>511</v>
      </c>
      <c r="AG35" s="16" t="s">
        <v>512</v>
      </c>
      <c r="AH35" s="16" t="s">
        <v>374</v>
      </c>
      <c r="AI35" s="14"/>
      <c r="AJ35" s="582">
        <v>2025</v>
      </c>
    </row>
    <row r="36" spans="1:36" ht="18" customHeight="1">
      <c r="A36" s="292">
        <v>8</v>
      </c>
      <c r="B36" s="292">
        <v>0</v>
      </c>
      <c r="C36" s="292">
        <v>1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3">
        <v>5</v>
      </c>
      <c r="J36" s="293">
        <v>1</v>
      </c>
      <c r="K36" s="292">
        <v>0</v>
      </c>
      <c r="L36" s="293">
        <v>1</v>
      </c>
      <c r="M36" s="292">
        <v>0</v>
      </c>
      <c r="N36" s="292">
        <v>0</v>
      </c>
      <c r="O36" s="292">
        <v>0</v>
      </c>
      <c r="P36" s="292">
        <v>0</v>
      </c>
      <c r="Q36" s="292">
        <v>0</v>
      </c>
      <c r="R36" s="185">
        <v>0</v>
      </c>
      <c r="S36" s="287">
        <v>5</v>
      </c>
      <c r="T36" s="291">
        <v>1</v>
      </c>
      <c r="U36" s="185">
        <v>0</v>
      </c>
      <c r="V36" s="291">
        <v>1</v>
      </c>
      <c r="W36" s="186">
        <v>0</v>
      </c>
      <c r="X36" s="186">
        <v>0</v>
      </c>
      <c r="Y36" s="186">
        <v>0</v>
      </c>
      <c r="Z36" s="186">
        <v>0</v>
      </c>
      <c r="AA36" s="287">
        <v>4</v>
      </c>
      <c r="AB36" s="155" t="s">
        <v>561</v>
      </c>
      <c r="AC36" s="12" t="s">
        <v>146</v>
      </c>
      <c r="AD36" s="16" t="s">
        <v>372</v>
      </c>
      <c r="AE36" s="16" t="s">
        <v>376</v>
      </c>
      <c r="AF36" s="16" t="s">
        <v>376</v>
      </c>
      <c r="AG36" s="16" t="s">
        <v>372</v>
      </c>
      <c r="AH36" s="16" t="s">
        <v>372</v>
      </c>
      <c r="AI36" s="14"/>
      <c r="AJ36" s="582">
        <v>2025</v>
      </c>
    </row>
    <row r="37" spans="1:36" ht="33.75" customHeight="1" thickBot="1">
      <c r="A37" s="409">
        <v>8</v>
      </c>
      <c r="B37" s="409">
        <v>1</v>
      </c>
      <c r="C37" s="409">
        <v>1</v>
      </c>
      <c r="D37" s="409">
        <v>0</v>
      </c>
      <c r="E37" s="409">
        <v>7</v>
      </c>
      <c r="F37" s="409">
        <v>0</v>
      </c>
      <c r="G37" s="409">
        <v>9</v>
      </c>
      <c r="H37" s="409">
        <v>0</v>
      </c>
      <c r="I37" s="410">
        <v>5</v>
      </c>
      <c r="J37" s="410">
        <v>1</v>
      </c>
      <c r="K37" s="409">
        <v>0</v>
      </c>
      <c r="L37" s="410">
        <v>2</v>
      </c>
      <c r="M37" s="409">
        <v>0</v>
      </c>
      <c r="N37" s="409">
        <v>0</v>
      </c>
      <c r="O37" s="409">
        <v>0</v>
      </c>
      <c r="P37" s="409">
        <v>0</v>
      </c>
      <c r="Q37" s="409">
        <v>0</v>
      </c>
      <c r="R37" s="411">
        <v>0</v>
      </c>
      <c r="S37" s="412">
        <v>5</v>
      </c>
      <c r="T37" s="635">
        <v>1</v>
      </c>
      <c r="U37" s="411">
        <v>0</v>
      </c>
      <c r="V37" s="635">
        <v>1</v>
      </c>
      <c r="W37" s="413">
        <v>0</v>
      </c>
      <c r="X37" s="413">
        <v>0</v>
      </c>
      <c r="Y37" s="413">
        <v>0</v>
      </c>
      <c r="Z37" s="413">
        <v>0</v>
      </c>
      <c r="AA37" s="412">
        <v>5</v>
      </c>
      <c r="AB37" s="636" t="s">
        <v>526</v>
      </c>
      <c r="AC37" s="637" t="s">
        <v>147</v>
      </c>
      <c r="AD37" s="32">
        <v>11</v>
      </c>
      <c r="AE37" s="32">
        <v>12</v>
      </c>
      <c r="AF37" s="32">
        <v>10</v>
      </c>
      <c r="AG37" s="32">
        <v>9</v>
      </c>
      <c r="AH37" s="32">
        <v>9</v>
      </c>
      <c r="AI37" s="32"/>
      <c r="AJ37" s="582">
        <v>2025</v>
      </c>
    </row>
    <row r="38" spans="1:36" ht="39" customHeight="1">
      <c r="A38" s="400">
        <v>8</v>
      </c>
      <c r="B38" s="400">
        <v>0</v>
      </c>
      <c r="C38" s="400">
        <v>1</v>
      </c>
      <c r="D38" s="400">
        <v>0</v>
      </c>
      <c r="E38" s="400">
        <v>0</v>
      </c>
      <c r="F38" s="400">
        <v>0</v>
      </c>
      <c r="G38" s="400">
        <v>0</v>
      </c>
      <c r="H38" s="400">
        <v>0</v>
      </c>
      <c r="I38" s="401">
        <v>5</v>
      </c>
      <c r="J38" s="401">
        <v>1</v>
      </c>
      <c r="K38" s="400">
        <v>0</v>
      </c>
      <c r="L38" s="401">
        <v>1</v>
      </c>
      <c r="M38" s="400">
        <v>0</v>
      </c>
      <c r="N38" s="400">
        <v>0</v>
      </c>
      <c r="O38" s="400">
        <v>0</v>
      </c>
      <c r="P38" s="400">
        <v>0</v>
      </c>
      <c r="Q38" s="400">
        <v>0</v>
      </c>
      <c r="R38" s="402">
        <v>0</v>
      </c>
      <c r="S38" s="403">
        <v>5</v>
      </c>
      <c r="T38" s="404">
        <v>1</v>
      </c>
      <c r="U38" s="402">
        <v>0</v>
      </c>
      <c r="V38" s="404">
        <v>1</v>
      </c>
      <c r="W38" s="405">
        <v>0</v>
      </c>
      <c r="X38" s="405">
        <v>0</v>
      </c>
      <c r="Y38" s="403">
        <v>1</v>
      </c>
      <c r="Z38" s="405">
        <v>0</v>
      </c>
      <c r="AA38" s="405">
        <v>0</v>
      </c>
      <c r="AB38" s="406" t="s">
        <v>237</v>
      </c>
      <c r="AC38" s="407" t="s">
        <v>148</v>
      </c>
      <c r="AD38" s="626">
        <v>0</v>
      </c>
      <c r="AE38" s="626">
        <v>0</v>
      </c>
      <c r="AF38" s="626">
        <v>0</v>
      </c>
      <c r="AG38" s="626">
        <v>0</v>
      </c>
      <c r="AH38" s="626">
        <v>0</v>
      </c>
      <c r="AI38" s="626">
        <v>0</v>
      </c>
      <c r="AJ38" s="582">
        <v>2025</v>
      </c>
    </row>
    <row r="39" spans="1:36" ht="27.75" customHeight="1">
      <c r="A39" s="292">
        <v>8</v>
      </c>
      <c r="B39" s="292">
        <v>0</v>
      </c>
      <c r="C39" s="292">
        <v>1</v>
      </c>
      <c r="D39" s="292">
        <v>0</v>
      </c>
      <c r="E39" s="292">
        <v>0</v>
      </c>
      <c r="F39" s="292">
        <v>0</v>
      </c>
      <c r="G39" s="292">
        <v>0</v>
      </c>
      <c r="H39" s="292">
        <v>0</v>
      </c>
      <c r="I39" s="293">
        <v>5</v>
      </c>
      <c r="J39" s="293">
        <v>1</v>
      </c>
      <c r="K39" s="292">
        <v>0</v>
      </c>
      <c r="L39" s="293">
        <v>1</v>
      </c>
      <c r="M39" s="292">
        <v>0</v>
      </c>
      <c r="N39" s="292">
        <v>0</v>
      </c>
      <c r="O39" s="292">
        <v>0</v>
      </c>
      <c r="P39" s="292">
        <v>0</v>
      </c>
      <c r="Q39" s="292">
        <v>0</v>
      </c>
      <c r="R39" s="185">
        <v>0</v>
      </c>
      <c r="S39" s="287">
        <v>5</v>
      </c>
      <c r="T39" s="291">
        <v>1</v>
      </c>
      <c r="U39" s="185">
        <v>0</v>
      </c>
      <c r="V39" s="291">
        <v>1</v>
      </c>
      <c r="W39" s="186">
        <v>0</v>
      </c>
      <c r="X39" s="186">
        <v>0</v>
      </c>
      <c r="Y39" s="186">
        <v>1</v>
      </c>
      <c r="Z39" s="186">
        <v>0</v>
      </c>
      <c r="AA39" s="287">
        <v>1</v>
      </c>
      <c r="AB39" s="156" t="s">
        <v>212</v>
      </c>
      <c r="AC39" s="48" t="s">
        <v>147</v>
      </c>
      <c r="AD39" s="25">
        <v>4</v>
      </c>
      <c r="AE39" s="32">
        <v>6</v>
      </c>
      <c r="AF39" s="32">
        <v>6</v>
      </c>
      <c r="AG39" s="25">
        <v>6</v>
      </c>
      <c r="AH39" s="25">
        <v>8</v>
      </c>
      <c r="AI39" s="25"/>
      <c r="AJ39" s="582">
        <v>2025</v>
      </c>
    </row>
    <row r="40" spans="1:36" ht="28.5" customHeight="1">
      <c r="A40" s="292">
        <v>8</v>
      </c>
      <c r="B40" s="292">
        <v>0</v>
      </c>
      <c r="C40" s="292">
        <v>1</v>
      </c>
      <c r="D40" s="292">
        <v>0</v>
      </c>
      <c r="E40" s="292">
        <v>0</v>
      </c>
      <c r="F40" s="292">
        <v>0</v>
      </c>
      <c r="G40" s="292">
        <v>0</v>
      </c>
      <c r="H40" s="292">
        <v>0</v>
      </c>
      <c r="I40" s="293">
        <v>5</v>
      </c>
      <c r="J40" s="293">
        <v>1</v>
      </c>
      <c r="K40" s="292">
        <v>0</v>
      </c>
      <c r="L40" s="293">
        <v>1</v>
      </c>
      <c r="M40" s="292">
        <v>0</v>
      </c>
      <c r="N40" s="292">
        <v>0</v>
      </c>
      <c r="O40" s="292">
        <v>0</v>
      </c>
      <c r="P40" s="292">
        <v>0</v>
      </c>
      <c r="Q40" s="292">
        <v>0</v>
      </c>
      <c r="R40" s="185">
        <v>0</v>
      </c>
      <c r="S40" s="287">
        <v>5</v>
      </c>
      <c r="T40" s="291">
        <v>1</v>
      </c>
      <c r="U40" s="185">
        <v>0</v>
      </c>
      <c r="V40" s="291">
        <v>1</v>
      </c>
      <c r="W40" s="186">
        <v>0</v>
      </c>
      <c r="X40" s="186">
        <v>0</v>
      </c>
      <c r="Y40" s="186">
        <v>1</v>
      </c>
      <c r="Z40" s="186">
        <v>0</v>
      </c>
      <c r="AA40" s="287">
        <v>2</v>
      </c>
      <c r="AB40" s="139" t="s">
        <v>213</v>
      </c>
      <c r="AC40" s="153" t="s">
        <v>147</v>
      </c>
      <c r="AD40" s="25">
        <v>4</v>
      </c>
      <c r="AE40" s="32">
        <v>6</v>
      </c>
      <c r="AF40" s="32">
        <v>6</v>
      </c>
      <c r="AG40" s="25">
        <v>6</v>
      </c>
      <c r="AH40" s="25">
        <v>8</v>
      </c>
      <c r="AI40" s="25"/>
      <c r="AJ40" s="582">
        <v>2025</v>
      </c>
    </row>
    <row r="41" spans="1:36" ht="29.25" customHeight="1" thickBot="1">
      <c r="A41" s="400">
        <v>8</v>
      </c>
      <c r="B41" s="400">
        <v>0</v>
      </c>
      <c r="C41" s="400">
        <v>1</v>
      </c>
      <c r="D41" s="400">
        <v>0</v>
      </c>
      <c r="E41" s="400">
        <v>0</v>
      </c>
      <c r="F41" s="400">
        <v>0</v>
      </c>
      <c r="G41" s="400">
        <v>0</v>
      </c>
      <c r="H41" s="400">
        <v>0</v>
      </c>
      <c r="I41" s="401">
        <v>5</v>
      </c>
      <c r="J41" s="401">
        <v>1</v>
      </c>
      <c r="K41" s="400">
        <v>0</v>
      </c>
      <c r="L41" s="401">
        <v>1</v>
      </c>
      <c r="M41" s="400">
        <v>0</v>
      </c>
      <c r="N41" s="400">
        <v>0</v>
      </c>
      <c r="O41" s="400">
        <v>0</v>
      </c>
      <c r="P41" s="400">
        <v>0</v>
      </c>
      <c r="Q41" s="400">
        <v>0</v>
      </c>
      <c r="R41" s="402">
        <v>0</v>
      </c>
      <c r="S41" s="403">
        <v>5</v>
      </c>
      <c r="T41" s="404">
        <v>1</v>
      </c>
      <c r="U41" s="402">
        <v>0</v>
      </c>
      <c r="V41" s="404">
        <v>1</v>
      </c>
      <c r="W41" s="405">
        <v>0</v>
      </c>
      <c r="X41" s="405">
        <v>0</v>
      </c>
      <c r="Y41" s="403">
        <v>2</v>
      </c>
      <c r="Z41" s="405">
        <v>0</v>
      </c>
      <c r="AA41" s="405">
        <v>0</v>
      </c>
      <c r="AB41" s="414" t="s">
        <v>160</v>
      </c>
      <c r="AC41" s="415" t="s">
        <v>148</v>
      </c>
      <c r="AD41" s="626">
        <v>0</v>
      </c>
      <c r="AE41" s="626">
        <v>0</v>
      </c>
      <c r="AF41" s="626">
        <v>0</v>
      </c>
      <c r="AG41" s="626">
        <v>0</v>
      </c>
      <c r="AH41" s="626">
        <v>0</v>
      </c>
      <c r="AI41" s="626">
        <v>0</v>
      </c>
      <c r="AJ41" s="582">
        <v>2025</v>
      </c>
    </row>
    <row r="42" spans="1:36" ht="30" customHeight="1" thickBot="1">
      <c r="A42" s="292">
        <v>8</v>
      </c>
      <c r="B42" s="292">
        <v>0</v>
      </c>
      <c r="C42" s="292">
        <v>1</v>
      </c>
      <c r="D42" s="292">
        <v>0</v>
      </c>
      <c r="E42" s="292">
        <v>0</v>
      </c>
      <c r="F42" s="292">
        <v>0</v>
      </c>
      <c r="G42" s="292">
        <v>0</v>
      </c>
      <c r="H42" s="292">
        <v>0</v>
      </c>
      <c r="I42" s="293">
        <v>5</v>
      </c>
      <c r="J42" s="293">
        <v>1</v>
      </c>
      <c r="K42" s="292">
        <v>0</v>
      </c>
      <c r="L42" s="293">
        <v>1</v>
      </c>
      <c r="M42" s="292">
        <v>0</v>
      </c>
      <c r="N42" s="292">
        <v>0</v>
      </c>
      <c r="O42" s="292">
        <v>0</v>
      </c>
      <c r="P42" s="292">
        <v>0</v>
      </c>
      <c r="Q42" s="292">
        <v>0</v>
      </c>
      <c r="R42" s="185">
        <v>0</v>
      </c>
      <c r="S42" s="287">
        <v>5</v>
      </c>
      <c r="T42" s="291">
        <v>1</v>
      </c>
      <c r="U42" s="185">
        <v>0</v>
      </c>
      <c r="V42" s="291">
        <v>1</v>
      </c>
      <c r="W42" s="186">
        <v>0</v>
      </c>
      <c r="X42" s="186">
        <v>0</v>
      </c>
      <c r="Y42" s="186">
        <v>2</v>
      </c>
      <c r="Z42" s="186">
        <v>0</v>
      </c>
      <c r="AA42" s="287">
        <v>1</v>
      </c>
      <c r="AB42" s="26" t="s">
        <v>214</v>
      </c>
      <c r="AC42" s="23" t="s">
        <v>147</v>
      </c>
      <c r="AD42" s="13">
        <v>60</v>
      </c>
      <c r="AE42" s="13">
        <v>68</v>
      </c>
      <c r="AF42" s="13">
        <v>68</v>
      </c>
      <c r="AG42" s="13">
        <v>70</v>
      </c>
      <c r="AH42" s="13">
        <v>74</v>
      </c>
      <c r="AI42" s="25"/>
      <c r="AJ42" s="582">
        <v>2025</v>
      </c>
    </row>
    <row r="43" spans="1:36" ht="50.25" customHeight="1" thickBot="1">
      <c r="A43" s="292">
        <v>8</v>
      </c>
      <c r="B43" s="292">
        <v>0</v>
      </c>
      <c r="C43" s="292">
        <v>1</v>
      </c>
      <c r="D43" s="292">
        <v>0</v>
      </c>
      <c r="E43" s="292">
        <v>0</v>
      </c>
      <c r="F43" s="292">
        <v>0</v>
      </c>
      <c r="G43" s="292">
        <v>0</v>
      </c>
      <c r="H43" s="292">
        <v>0</v>
      </c>
      <c r="I43" s="293">
        <v>5</v>
      </c>
      <c r="J43" s="293">
        <v>1</v>
      </c>
      <c r="K43" s="292">
        <v>0</v>
      </c>
      <c r="L43" s="293">
        <v>1</v>
      </c>
      <c r="M43" s="292">
        <v>0</v>
      </c>
      <c r="N43" s="292">
        <v>0</v>
      </c>
      <c r="O43" s="292">
        <v>0</v>
      </c>
      <c r="P43" s="292">
        <v>0</v>
      </c>
      <c r="Q43" s="292">
        <v>0</v>
      </c>
      <c r="R43" s="185">
        <v>0</v>
      </c>
      <c r="S43" s="287">
        <v>5</v>
      </c>
      <c r="T43" s="291">
        <v>1</v>
      </c>
      <c r="U43" s="185">
        <v>0</v>
      </c>
      <c r="V43" s="291">
        <v>1</v>
      </c>
      <c r="W43" s="186">
        <v>0</v>
      </c>
      <c r="X43" s="186">
        <v>0</v>
      </c>
      <c r="Y43" s="186">
        <v>2</v>
      </c>
      <c r="Z43" s="186">
        <v>0</v>
      </c>
      <c r="AA43" s="287">
        <v>2</v>
      </c>
      <c r="AB43" s="26" t="s">
        <v>393</v>
      </c>
      <c r="AC43" s="23" t="s">
        <v>147</v>
      </c>
      <c r="AD43" s="13">
        <v>12</v>
      </c>
      <c r="AE43" s="13">
        <v>14</v>
      </c>
      <c r="AF43" s="13">
        <v>14</v>
      </c>
      <c r="AG43" s="13">
        <v>14</v>
      </c>
      <c r="AH43" s="13">
        <v>16</v>
      </c>
      <c r="AI43" s="25"/>
      <c r="AJ43" s="582">
        <v>2025</v>
      </c>
    </row>
    <row r="44" spans="1:36" ht="42" customHeight="1" thickBot="1">
      <c r="A44" s="400">
        <v>8</v>
      </c>
      <c r="B44" s="400">
        <v>0</v>
      </c>
      <c r="C44" s="400">
        <v>1</v>
      </c>
      <c r="D44" s="400">
        <v>0</v>
      </c>
      <c r="E44" s="400">
        <v>0</v>
      </c>
      <c r="F44" s="400">
        <v>0</v>
      </c>
      <c r="G44" s="400">
        <v>0</v>
      </c>
      <c r="H44" s="400">
        <v>0</v>
      </c>
      <c r="I44" s="401">
        <v>5</v>
      </c>
      <c r="J44" s="401">
        <v>1</v>
      </c>
      <c r="K44" s="400">
        <v>0</v>
      </c>
      <c r="L44" s="401">
        <v>1</v>
      </c>
      <c r="M44" s="400">
        <v>0</v>
      </c>
      <c r="N44" s="400">
        <v>0</v>
      </c>
      <c r="O44" s="400">
        <v>0</v>
      </c>
      <c r="P44" s="400">
        <v>0</v>
      </c>
      <c r="Q44" s="400">
        <v>0</v>
      </c>
      <c r="R44" s="402">
        <v>0</v>
      </c>
      <c r="S44" s="403">
        <v>5</v>
      </c>
      <c r="T44" s="404">
        <v>1</v>
      </c>
      <c r="U44" s="402">
        <v>0</v>
      </c>
      <c r="V44" s="404">
        <v>1</v>
      </c>
      <c r="W44" s="405">
        <v>0</v>
      </c>
      <c r="X44" s="405">
        <v>0</v>
      </c>
      <c r="Y44" s="403">
        <v>3</v>
      </c>
      <c r="Z44" s="405">
        <v>0</v>
      </c>
      <c r="AA44" s="405">
        <v>0</v>
      </c>
      <c r="AB44" s="414" t="s">
        <v>394</v>
      </c>
      <c r="AC44" s="417" t="s">
        <v>148</v>
      </c>
      <c r="AD44" s="626">
        <v>0</v>
      </c>
      <c r="AE44" s="626">
        <v>0</v>
      </c>
      <c r="AF44" s="626">
        <v>0</v>
      </c>
      <c r="AG44" s="626">
        <v>0</v>
      </c>
      <c r="AH44" s="626">
        <v>0</v>
      </c>
      <c r="AI44" s="572">
        <v>0</v>
      </c>
      <c r="AJ44" s="582">
        <v>2025</v>
      </c>
    </row>
    <row r="45" spans="1:36" ht="39.75" customHeight="1" thickBot="1">
      <c r="A45" s="292">
        <v>8</v>
      </c>
      <c r="B45" s="292">
        <v>0</v>
      </c>
      <c r="C45" s="292">
        <v>1</v>
      </c>
      <c r="D45" s="292">
        <v>0</v>
      </c>
      <c r="E45" s="292">
        <v>0</v>
      </c>
      <c r="F45" s="292">
        <v>0</v>
      </c>
      <c r="G45" s="292">
        <v>0</v>
      </c>
      <c r="H45" s="292">
        <v>0</v>
      </c>
      <c r="I45" s="293">
        <v>5</v>
      </c>
      <c r="J45" s="293">
        <v>1</v>
      </c>
      <c r="K45" s="292">
        <v>0</v>
      </c>
      <c r="L45" s="293">
        <v>1</v>
      </c>
      <c r="M45" s="292">
        <v>0</v>
      </c>
      <c r="N45" s="292">
        <v>0</v>
      </c>
      <c r="O45" s="292">
        <v>0</v>
      </c>
      <c r="P45" s="292">
        <v>0</v>
      </c>
      <c r="Q45" s="292">
        <v>0</v>
      </c>
      <c r="R45" s="185">
        <v>0</v>
      </c>
      <c r="S45" s="287">
        <v>5</v>
      </c>
      <c r="T45" s="291">
        <v>1</v>
      </c>
      <c r="U45" s="185">
        <v>0</v>
      </c>
      <c r="V45" s="291">
        <v>1</v>
      </c>
      <c r="W45" s="186">
        <v>0</v>
      </c>
      <c r="X45" s="186">
        <v>0</v>
      </c>
      <c r="Y45" s="186">
        <v>3</v>
      </c>
      <c r="Z45" s="186">
        <v>0</v>
      </c>
      <c r="AA45" s="287">
        <v>1</v>
      </c>
      <c r="AB45" s="26" t="s">
        <v>15</v>
      </c>
      <c r="AC45" s="23" t="s">
        <v>147</v>
      </c>
      <c r="AD45" s="13">
        <v>12</v>
      </c>
      <c r="AE45" s="13">
        <v>12</v>
      </c>
      <c r="AF45" s="13">
        <v>12</v>
      </c>
      <c r="AG45" s="13">
        <v>12</v>
      </c>
      <c r="AH45" s="13">
        <v>12</v>
      </c>
      <c r="AI45" s="25"/>
      <c r="AJ45" s="582">
        <v>2025</v>
      </c>
    </row>
    <row r="46" spans="1:36" ht="29.25" customHeight="1" thickBot="1">
      <c r="A46" s="400">
        <v>8</v>
      </c>
      <c r="B46" s="400">
        <v>0</v>
      </c>
      <c r="C46" s="400">
        <v>1</v>
      </c>
      <c r="D46" s="400">
        <v>0</v>
      </c>
      <c r="E46" s="400">
        <v>0</v>
      </c>
      <c r="F46" s="400">
        <v>0</v>
      </c>
      <c r="G46" s="400">
        <v>0</v>
      </c>
      <c r="H46" s="400">
        <v>0</v>
      </c>
      <c r="I46" s="401">
        <v>5</v>
      </c>
      <c r="J46" s="401">
        <v>1</v>
      </c>
      <c r="K46" s="400">
        <v>0</v>
      </c>
      <c r="L46" s="401">
        <v>1</v>
      </c>
      <c r="M46" s="400">
        <v>0</v>
      </c>
      <c r="N46" s="400">
        <v>0</v>
      </c>
      <c r="O46" s="400">
        <v>0</v>
      </c>
      <c r="P46" s="400">
        <v>0</v>
      </c>
      <c r="Q46" s="400">
        <v>0</v>
      </c>
      <c r="R46" s="402">
        <v>0</v>
      </c>
      <c r="S46" s="403">
        <v>5</v>
      </c>
      <c r="T46" s="404">
        <v>1</v>
      </c>
      <c r="U46" s="402">
        <v>0</v>
      </c>
      <c r="V46" s="404">
        <v>1</v>
      </c>
      <c r="W46" s="405">
        <v>0</v>
      </c>
      <c r="X46" s="405">
        <v>0</v>
      </c>
      <c r="Y46" s="403">
        <v>4</v>
      </c>
      <c r="Z46" s="405">
        <v>0</v>
      </c>
      <c r="AA46" s="405">
        <v>0</v>
      </c>
      <c r="AB46" s="414" t="s">
        <v>395</v>
      </c>
      <c r="AC46" s="417" t="s">
        <v>148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572">
        <v>0</v>
      </c>
      <c r="AJ46" s="582">
        <v>2025</v>
      </c>
    </row>
    <row r="47" spans="1:36" ht="25.5" customHeight="1" thickBot="1">
      <c r="A47" s="292">
        <v>8</v>
      </c>
      <c r="B47" s="292">
        <v>0</v>
      </c>
      <c r="C47" s="292">
        <v>1</v>
      </c>
      <c r="D47" s="292">
        <v>0</v>
      </c>
      <c r="E47" s="292">
        <v>0</v>
      </c>
      <c r="F47" s="292">
        <v>0</v>
      </c>
      <c r="G47" s="292">
        <v>0</v>
      </c>
      <c r="H47" s="292">
        <v>0</v>
      </c>
      <c r="I47" s="293">
        <v>5</v>
      </c>
      <c r="J47" s="293">
        <v>1</v>
      </c>
      <c r="K47" s="292">
        <v>0</v>
      </c>
      <c r="L47" s="293">
        <v>1</v>
      </c>
      <c r="M47" s="292">
        <v>0</v>
      </c>
      <c r="N47" s="292">
        <v>0</v>
      </c>
      <c r="O47" s="292">
        <v>0</v>
      </c>
      <c r="P47" s="292">
        <v>0</v>
      </c>
      <c r="Q47" s="292">
        <v>0</v>
      </c>
      <c r="R47" s="185">
        <v>0</v>
      </c>
      <c r="S47" s="287">
        <v>5</v>
      </c>
      <c r="T47" s="291">
        <v>1</v>
      </c>
      <c r="U47" s="185">
        <v>0</v>
      </c>
      <c r="V47" s="291">
        <v>1</v>
      </c>
      <c r="W47" s="186">
        <v>0</v>
      </c>
      <c r="X47" s="186">
        <v>0</v>
      </c>
      <c r="Y47" s="186">
        <v>4</v>
      </c>
      <c r="Z47" s="186">
        <v>0</v>
      </c>
      <c r="AA47" s="287">
        <v>1</v>
      </c>
      <c r="AB47" s="26" t="s">
        <v>396</v>
      </c>
      <c r="AC47" s="23" t="s">
        <v>147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5"/>
      <c r="AJ47" s="582">
        <v>2025</v>
      </c>
    </row>
    <row r="48" spans="1:36" ht="30" customHeight="1" thickBot="1">
      <c r="A48" s="400">
        <v>8</v>
      </c>
      <c r="B48" s="400">
        <v>0</v>
      </c>
      <c r="C48" s="400">
        <v>1</v>
      </c>
      <c r="D48" s="400">
        <v>0</v>
      </c>
      <c r="E48" s="400">
        <v>0</v>
      </c>
      <c r="F48" s="400">
        <v>0</v>
      </c>
      <c r="G48" s="400">
        <v>0</v>
      </c>
      <c r="H48" s="400">
        <v>0</v>
      </c>
      <c r="I48" s="401">
        <v>5</v>
      </c>
      <c r="J48" s="401">
        <v>1</v>
      </c>
      <c r="K48" s="400">
        <v>0</v>
      </c>
      <c r="L48" s="401">
        <v>1</v>
      </c>
      <c r="M48" s="400">
        <v>0</v>
      </c>
      <c r="N48" s="400">
        <v>0</v>
      </c>
      <c r="O48" s="400">
        <v>0</v>
      </c>
      <c r="P48" s="400">
        <v>0</v>
      </c>
      <c r="Q48" s="400">
        <v>0</v>
      </c>
      <c r="R48" s="402">
        <v>0</v>
      </c>
      <c r="S48" s="403">
        <v>5</v>
      </c>
      <c r="T48" s="404">
        <v>1</v>
      </c>
      <c r="U48" s="402">
        <v>0</v>
      </c>
      <c r="V48" s="404">
        <v>1</v>
      </c>
      <c r="W48" s="405">
        <v>0</v>
      </c>
      <c r="X48" s="405">
        <v>0</v>
      </c>
      <c r="Y48" s="403">
        <v>5</v>
      </c>
      <c r="Z48" s="405">
        <v>0</v>
      </c>
      <c r="AA48" s="405">
        <v>0</v>
      </c>
      <c r="AB48" s="419" t="s">
        <v>397</v>
      </c>
      <c r="AC48" s="417" t="s">
        <v>150</v>
      </c>
      <c r="AD48" s="626">
        <v>0</v>
      </c>
      <c r="AE48" s="626">
        <v>0</v>
      </c>
      <c r="AF48" s="626">
        <v>0</v>
      </c>
      <c r="AG48" s="626">
        <v>0</v>
      </c>
      <c r="AH48" s="626">
        <v>0</v>
      </c>
      <c r="AI48" s="572"/>
      <c r="AJ48" s="582">
        <v>2025</v>
      </c>
    </row>
    <row r="49" spans="1:36" ht="27" customHeight="1" thickBot="1">
      <c r="A49" s="292">
        <v>8</v>
      </c>
      <c r="B49" s="292">
        <v>0</v>
      </c>
      <c r="C49" s="292">
        <v>1</v>
      </c>
      <c r="D49" s="292">
        <v>0</v>
      </c>
      <c r="E49" s="292">
        <v>0</v>
      </c>
      <c r="F49" s="292">
        <v>0</v>
      </c>
      <c r="G49" s="292">
        <v>0</v>
      </c>
      <c r="H49" s="292">
        <v>0</v>
      </c>
      <c r="I49" s="293">
        <v>5</v>
      </c>
      <c r="J49" s="293">
        <v>1</v>
      </c>
      <c r="K49" s="292">
        <v>0</v>
      </c>
      <c r="L49" s="293">
        <v>1</v>
      </c>
      <c r="M49" s="292">
        <v>0</v>
      </c>
      <c r="N49" s="292">
        <v>0</v>
      </c>
      <c r="O49" s="292">
        <v>0</v>
      </c>
      <c r="P49" s="292">
        <v>0</v>
      </c>
      <c r="Q49" s="292">
        <v>0</v>
      </c>
      <c r="R49" s="185">
        <v>0</v>
      </c>
      <c r="S49" s="287">
        <v>5</v>
      </c>
      <c r="T49" s="291">
        <v>1</v>
      </c>
      <c r="U49" s="185">
        <v>0</v>
      </c>
      <c r="V49" s="291">
        <v>1</v>
      </c>
      <c r="W49" s="186">
        <v>0</v>
      </c>
      <c r="X49" s="186">
        <v>0</v>
      </c>
      <c r="Y49" s="186">
        <v>5</v>
      </c>
      <c r="Z49" s="186">
        <v>0</v>
      </c>
      <c r="AA49" s="287">
        <v>1</v>
      </c>
      <c r="AB49" s="252" t="s">
        <v>22</v>
      </c>
      <c r="AC49" s="23" t="s">
        <v>147</v>
      </c>
      <c r="AD49" s="13">
        <v>2</v>
      </c>
      <c r="AE49" s="13">
        <v>3</v>
      </c>
      <c r="AF49" s="13">
        <v>3</v>
      </c>
      <c r="AG49" s="13">
        <v>4</v>
      </c>
      <c r="AH49" s="13">
        <v>4</v>
      </c>
      <c r="AI49" s="25"/>
      <c r="AJ49" s="582">
        <v>2025</v>
      </c>
    </row>
    <row r="50" spans="1:36" ht="48" customHeight="1" thickBot="1">
      <c r="A50" s="400">
        <v>8</v>
      </c>
      <c r="B50" s="400">
        <v>0</v>
      </c>
      <c r="C50" s="400">
        <v>1</v>
      </c>
      <c r="D50" s="400">
        <v>0</v>
      </c>
      <c r="E50" s="400">
        <v>0</v>
      </c>
      <c r="F50" s="400">
        <v>0</v>
      </c>
      <c r="G50" s="400">
        <v>0</v>
      </c>
      <c r="H50" s="400">
        <v>0</v>
      </c>
      <c r="I50" s="401">
        <v>5</v>
      </c>
      <c r="J50" s="401">
        <v>1</v>
      </c>
      <c r="K50" s="400">
        <v>0</v>
      </c>
      <c r="L50" s="401">
        <v>2</v>
      </c>
      <c r="M50" s="400">
        <v>0</v>
      </c>
      <c r="N50" s="400">
        <v>0</v>
      </c>
      <c r="O50" s="400">
        <v>0</v>
      </c>
      <c r="P50" s="400">
        <v>0</v>
      </c>
      <c r="Q50" s="400">
        <v>0</v>
      </c>
      <c r="R50" s="402">
        <v>0</v>
      </c>
      <c r="S50" s="403">
        <v>5</v>
      </c>
      <c r="T50" s="404">
        <v>1</v>
      </c>
      <c r="U50" s="402">
        <v>0</v>
      </c>
      <c r="V50" s="404">
        <v>1</v>
      </c>
      <c r="W50" s="405">
        <v>0</v>
      </c>
      <c r="X50" s="405">
        <v>0</v>
      </c>
      <c r="Y50" s="403">
        <v>6</v>
      </c>
      <c r="Z50" s="405">
        <v>0</v>
      </c>
      <c r="AA50" s="405">
        <v>0</v>
      </c>
      <c r="AB50" s="419" t="s">
        <v>517</v>
      </c>
      <c r="AC50" s="417" t="s">
        <v>198</v>
      </c>
      <c r="AD50" s="418" t="s">
        <v>186</v>
      </c>
      <c r="AE50" s="418" t="s">
        <v>186</v>
      </c>
      <c r="AF50" s="418" t="s">
        <v>186</v>
      </c>
      <c r="AG50" s="418" t="s">
        <v>186</v>
      </c>
      <c r="AH50" s="418" t="s">
        <v>186</v>
      </c>
      <c r="AI50" s="428"/>
      <c r="AJ50" s="582">
        <v>2025</v>
      </c>
    </row>
    <row r="51" spans="1:36" ht="45" customHeight="1" thickBot="1">
      <c r="A51" s="292">
        <v>8</v>
      </c>
      <c r="B51" s="292">
        <v>0</v>
      </c>
      <c r="C51" s="292">
        <v>1</v>
      </c>
      <c r="D51" s="292">
        <v>0</v>
      </c>
      <c r="E51" s="292">
        <v>0</v>
      </c>
      <c r="F51" s="292">
        <v>0</v>
      </c>
      <c r="G51" s="292">
        <v>0</v>
      </c>
      <c r="H51" s="292">
        <v>0</v>
      </c>
      <c r="I51" s="293">
        <v>5</v>
      </c>
      <c r="J51" s="293">
        <v>1</v>
      </c>
      <c r="K51" s="292">
        <v>0</v>
      </c>
      <c r="L51" s="293">
        <v>2</v>
      </c>
      <c r="M51" s="292">
        <v>0</v>
      </c>
      <c r="N51" s="292">
        <v>0</v>
      </c>
      <c r="O51" s="292">
        <v>0</v>
      </c>
      <c r="P51" s="292">
        <v>0</v>
      </c>
      <c r="Q51" s="292">
        <v>0</v>
      </c>
      <c r="R51" s="185">
        <v>0</v>
      </c>
      <c r="S51" s="287">
        <v>5</v>
      </c>
      <c r="T51" s="291">
        <v>1</v>
      </c>
      <c r="U51" s="185">
        <v>0</v>
      </c>
      <c r="V51" s="291">
        <v>1</v>
      </c>
      <c r="W51" s="186">
        <v>0</v>
      </c>
      <c r="X51" s="186">
        <v>0</v>
      </c>
      <c r="Y51" s="287">
        <v>6</v>
      </c>
      <c r="Z51" s="186">
        <v>0</v>
      </c>
      <c r="AA51" s="287">
        <v>1</v>
      </c>
      <c r="AB51" s="252" t="s">
        <v>522</v>
      </c>
      <c r="AC51" s="23" t="s">
        <v>147</v>
      </c>
      <c r="AD51" s="25">
        <v>4</v>
      </c>
      <c r="AE51" s="32">
        <v>4</v>
      </c>
      <c r="AF51" s="32">
        <v>4</v>
      </c>
      <c r="AG51" s="25">
        <v>4</v>
      </c>
      <c r="AH51" s="25">
        <v>4</v>
      </c>
      <c r="AI51" s="30"/>
      <c r="AJ51" s="582">
        <v>2025</v>
      </c>
    </row>
    <row r="52" spans="1:36" ht="25.5" customHeight="1" thickBot="1">
      <c r="A52" s="400">
        <v>8</v>
      </c>
      <c r="B52" s="400">
        <v>0</v>
      </c>
      <c r="C52" s="400">
        <v>1</v>
      </c>
      <c r="D52" s="400">
        <v>0</v>
      </c>
      <c r="E52" s="400">
        <v>0</v>
      </c>
      <c r="F52" s="400">
        <v>0</v>
      </c>
      <c r="G52" s="400">
        <v>0</v>
      </c>
      <c r="H52" s="400">
        <v>0</v>
      </c>
      <c r="I52" s="401">
        <v>5</v>
      </c>
      <c r="J52" s="401">
        <v>1</v>
      </c>
      <c r="K52" s="400">
        <v>0</v>
      </c>
      <c r="L52" s="401">
        <v>2</v>
      </c>
      <c r="M52" s="400">
        <v>0</v>
      </c>
      <c r="N52" s="400">
        <v>0</v>
      </c>
      <c r="O52" s="400">
        <v>0</v>
      </c>
      <c r="P52" s="400">
        <v>0</v>
      </c>
      <c r="Q52" s="400">
        <v>0</v>
      </c>
      <c r="R52" s="402">
        <v>0</v>
      </c>
      <c r="S52" s="403">
        <v>5</v>
      </c>
      <c r="T52" s="404">
        <v>1</v>
      </c>
      <c r="U52" s="402">
        <v>0</v>
      </c>
      <c r="V52" s="404">
        <v>1</v>
      </c>
      <c r="W52" s="405">
        <v>0</v>
      </c>
      <c r="X52" s="405">
        <v>0</v>
      </c>
      <c r="Y52" s="403">
        <v>7</v>
      </c>
      <c r="Z52" s="405">
        <v>0</v>
      </c>
      <c r="AA52" s="405">
        <v>0</v>
      </c>
      <c r="AB52" s="429" t="s">
        <v>520</v>
      </c>
      <c r="AC52" s="417" t="s">
        <v>198</v>
      </c>
      <c r="AD52" s="418" t="s">
        <v>186</v>
      </c>
      <c r="AE52" s="418" t="s">
        <v>186</v>
      </c>
      <c r="AF52" s="418" t="s">
        <v>186</v>
      </c>
      <c r="AG52" s="418" t="s">
        <v>186</v>
      </c>
      <c r="AH52" s="418" t="s">
        <v>186</v>
      </c>
      <c r="AI52" s="428"/>
      <c r="AJ52" s="582">
        <v>2025</v>
      </c>
    </row>
    <row r="53" spans="1:36" ht="27.75" customHeight="1" thickBot="1">
      <c r="A53" s="292">
        <v>8</v>
      </c>
      <c r="B53" s="292">
        <v>0</v>
      </c>
      <c r="C53" s="292">
        <v>1</v>
      </c>
      <c r="D53" s="292">
        <v>0</v>
      </c>
      <c r="E53" s="292">
        <v>0</v>
      </c>
      <c r="F53" s="292">
        <v>0</v>
      </c>
      <c r="G53" s="292">
        <v>0</v>
      </c>
      <c r="H53" s="292">
        <v>0</v>
      </c>
      <c r="I53" s="293">
        <v>5</v>
      </c>
      <c r="J53" s="293">
        <v>1</v>
      </c>
      <c r="K53" s="292">
        <v>0</v>
      </c>
      <c r="L53" s="293">
        <v>2</v>
      </c>
      <c r="M53" s="292">
        <v>0</v>
      </c>
      <c r="N53" s="292">
        <v>0</v>
      </c>
      <c r="O53" s="292">
        <v>0</v>
      </c>
      <c r="P53" s="292">
        <v>0</v>
      </c>
      <c r="Q53" s="292">
        <v>0</v>
      </c>
      <c r="R53" s="185">
        <v>0</v>
      </c>
      <c r="S53" s="287">
        <v>5</v>
      </c>
      <c r="T53" s="291">
        <v>1</v>
      </c>
      <c r="U53" s="185">
        <v>0</v>
      </c>
      <c r="V53" s="291">
        <v>1</v>
      </c>
      <c r="W53" s="186">
        <v>0</v>
      </c>
      <c r="X53" s="186">
        <v>0</v>
      </c>
      <c r="Y53" s="287">
        <v>7</v>
      </c>
      <c r="Z53" s="186">
        <v>0</v>
      </c>
      <c r="AA53" s="287">
        <v>1</v>
      </c>
      <c r="AB53" s="252" t="s">
        <v>521</v>
      </c>
      <c r="AC53" s="23" t="s">
        <v>147</v>
      </c>
      <c r="AD53" s="25">
        <v>4</v>
      </c>
      <c r="AE53" s="32">
        <v>4</v>
      </c>
      <c r="AF53" s="32">
        <v>4</v>
      </c>
      <c r="AG53" s="25">
        <v>4</v>
      </c>
      <c r="AH53" s="25">
        <v>4</v>
      </c>
      <c r="AI53" s="30"/>
      <c r="AJ53" s="582">
        <v>2025</v>
      </c>
    </row>
    <row r="54" spans="1:36" ht="39.75" customHeight="1" thickBot="1">
      <c r="A54" s="392">
        <v>0</v>
      </c>
      <c r="B54" s="392">
        <v>0</v>
      </c>
      <c r="C54" s="392">
        <v>0</v>
      </c>
      <c r="D54" s="392">
        <v>0</v>
      </c>
      <c r="E54" s="392">
        <v>1</v>
      </c>
      <c r="F54" s="392">
        <v>1</v>
      </c>
      <c r="G54" s="392">
        <v>3</v>
      </c>
      <c r="H54" s="392">
        <v>0</v>
      </c>
      <c r="I54" s="393">
        <v>5</v>
      </c>
      <c r="J54" s="393">
        <v>1</v>
      </c>
      <c r="K54" s="392">
        <v>0</v>
      </c>
      <c r="L54" s="393">
        <v>2</v>
      </c>
      <c r="M54" s="392">
        <v>0</v>
      </c>
      <c r="N54" s="392">
        <v>0</v>
      </c>
      <c r="O54" s="392">
        <v>0</v>
      </c>
      <c r="P54" s="392">
        <v>0</v>
      </c>
      <c r="Q54" s="392">
        <v>0</v>
      </c>
      <c r="R54" s="394">
        <v>0</v>
      </c>
      <c r="S54" s="395">
        <v>5</v>
      </c>
      <c r="T54" s="396">
        <v>1</v>
      </c>
      <c r="U54" s="394">
        <v>0</v>
      </c>
      <c r="V54" s="396">
        <v>2</v>
      </c>
      <c r="W54" s="397">
        <v>0</v>
      </c>
      <c r="X54" s="397">
        <v>0</v>
      </c>
      <c r="Y54" s="397">
        <v>0</v>
      </c>
      <c r="Z54" s="397">
        <v>0</v>
      </c>
      <c r="AA54" s="397">
        <v>0</v>
      </c>
      <c r="AB54" s="408" t="s">
        <v>541</v>
      </c>
      <c r="AC54" s="416" t="s">
        <v>148</v>
      </c>
      <c r="AD54" s="389">
        <v>10</v>
      </c>
      <c r="AE54" s="389">
        <v>33</v>
      </c>
      <c r="AF54" s="389">
        <v>18</v>
      </c>
      <c r="AG54" s="389">
        <v>31.5</v>
      </c>
      <c r="AH54" s="389">
        <v>10</v>
      </c>
      <c r="AI54" s="558">
        <v>102.5</v>
      </c>
      <c r="AJ54" s="582">
        <v>2025</v>
      </c>
    </row>
    <row r="55" spans="1:36" ht="31.5" customHeight="1" thickBot="1">
      <c r="A55" s="409">
        <v>0</v>
      </c>
      <c r="B55" s="409">
        <v>0</v>
      </c>
      <c r="C55" s="409">
        <v>0</v>
      </c>
      <c r="D55" s="409">
        <v>0</v>
      </c>
      <c r="E55" s="409">
        <v>0</v>
      </c>
      <c r="F55" s="409">
        <v>0</v>
      </c>
      <c r="G55" s="409">
        <v>0</v>
      </c>
      <c r="H55" s="409">
        <v>0</v>
      </c>
      <c r="I55" s="410">
        <v>0</v>
      </c>
      <c r="J55" s="410">
        <v>0</v>
      </c>
      <c r="K55" s="409">
        <v>0</v>
      </c>
      <c r="L55" s="410">
        <v>0</v>
      </c>
      <c r="M55" s="409">
        <v>0</v>
      </c>
      <c r="N55" s="409">
        <v>0</v>
      </c>
      <c r="O55" s="409">
        <v>0</v>
      </c>
      <c r="P55" s="409">
        <v>0</v>
      </c>
      <c r="Q55" s="409">
        <v>0</v>
      </c>
      <c r="R55" s="411">
        <v>0</v>
      </c>
      <c r="S55" s="412">
        <v>5</v>
      </c>
      <c r="T55" s="635">
        <v>1</v>
      </c>
      <c r="U55" s="411">
        <v>0</v>
      </c>
      <c r="V55" s="635">
        <v>2</v>
      </c>
      <c r="W55" s="413">
        <v>0</v>
      </c>
      <c r="X55" s="413">
        <v>0</v>
      </c>
      <c r="Y55" s="413">
        <v>0</v>
      </c>
      <c r="Z55" s="413">
        <v>0</v>
      </c>
      <c r="AA55" s="413">
        <v>1</v>
      </c>
      <c r="AB55" s="636" t="s">
        <v>513</v>
      </c>
      <c r="AC55" s="637" t="s">
        <v>149</v>
      </c>
      <c r="AD55" s="13">
        <v>30</v>
      </c>
      <c r="AE55" s="13">
        <v>30</v>
      </c>
      <c r="AF55" s="13">
        <v>30</v>
      </c>
      <c r="AG55" s="13">
        <v>30</v>
      </c>
      <c r="AH55" s="13">
        <v>30</v>
      </c>
      <c r="AI55" s="638"/>
      <c r="AJ55" s="582">
        <v>2025</v>
      </c>
    </row>
    <row r="56" spans="1:36" ht="31.5" customHeight="1" thickBot="1">
      <c r="A56" s="409">
        <v>0</v>
      </c>
      <c r="B56" s="409">
        <v>0</v>
      </c>
      <c r="C56" s="409">
        <v>0</v>
      </c>
      <c r="D56" s="409">
        <v>0</v>
      </c>
      <c r="E56" s="409">
        <v>0</v>
      </c>
      <c r="F56" s="409">
        <v>0</v>
      </c>
      <c r="G56" s="409">
        <v>0</v>
      </c>
      <c r="H56" s="409">
        <v>0</v>
      </c>
      <c r="I56" s="410">
        <v>0</v>
      </c>
      <c r="J56" s="410">
        <v>0</v>
      </c>
      <c r="K56" s="409">
        <v>0</v>
      </c>
      <c r="L56" s="410">
        <v>0</v>
      </c>
      <c r="M56" s="409">
        <v>0</v>
      </c>
      <c r="N56" s="409">
        <v>0</v>
      </c>
      <c r="O56" s="409">
        <v>0</v>
      </c>
      <c r="P56" s="409">
        <v>0</v>
      </c>
      <c r="Q56" s="409">
        <v>0</v>
      </c>
      <c r="R56" s="411">
        <v>0</v>
      </c>
      <c r="S56" s="412">
        <v>5</v>
      </c>
      <c r="T56" s="635">
        <v>1</v>
      </c>
      <c r="U56" s="411">
        <v>0</v>
      </c>
      <c r="V56" s="635">
        <v>2</v>
      </c>
      <c r="W56" s="413">
        <v>0</v>
      </c>
      <c r="X56" s="413">
        <v>0</v>
      </c>
      <c r="Y56" s="413">
        <v>0</v>
      </c>
      <c r="Z56" s="413">
        <v>0</v>
      </c>
      <c r="AA56" s="413">
        <v>2</v>
      </c>
      <c r="AB56" s="636" t="s">
        <v>514</v>
      </c>
      <c r="AC56" s="637" t="s">
        <v>149</v>
      </c>
      <c r="AD56" s="13">
        <v>30</v>
      </c>
      <c r="AE56" s="13">
        <v>30</v>
      </c>
      <c r="AF56" s="13">
        <v>30</v>
      </c>
      <c r="AG56" s="13">
        <v>30</v>
      </c>
      <c r="AH56" s="13">
        <v>30</v>
      </c>
      <c r="AI56" s="638"/>
      <c r="AJ56" s="582">
        <v>2025</v>
      </c>
    </row>
    <row r="57" spans="1:36" ht="39" thickBot="1">
      <c r="A57" s="409">
        <v>0</v>
      </c>
      <c r="B57" s="409">
        <v>0</v>
      </c>
      <c r="C57" s="409">
        <v>0</v>
      </c>
      <c r="D57" s="409">
        <v>0</v>
      </c>
      <c r="E57" s="409">
        <v>0</v>
      </c>
      <c r="F57" s="409">
        <v>0</v>
      </c>
      <c r="G57" s="409">
        <v>0</v>
      </c>
      <c r="H57" s="409">
        <v>0</v>
      </c>
      <c r="I57" s="410">
        <v>0</v>
      </c>
      <c r="J57" s="410">
        <v>0</v>
      </c>
      <c r="K57" s="409">
        <v>0</v>
      </c>
      <c r="L57" s="410">
        <v>0</v>
      </c>
      <c r="M57" s="409">
        <v>0</v>
      </c>
      <c r="N57" s="409">
        <v>0</v>
      </c>
      <c r="O57" s="409">
        <v>0</v>
      </c>
      <c r="P57" s="409">
        <v>0</v>
      </c>
      <c r="Q57" s="409">
        <v>0</v>
      </c>
      <c r="R57" s="411">
        <v>0</v>
      </c>
      <c r="S57" s="412">
        <v>5</v>
      </c>
      <c r="T57" s="635">
        <v>1</v>
      </c>
      <c r="U57" s="411">
        <v>0</v>
      </c>
      <c r="V57" s="635">
        <v>2</v>
      </c>
      <c r="W57" s="413">
        <v>0</v>
      </c>
      <c r="X57" s="413">
        <v>0</v>
      </c>
      <c r="Y57" s="413">
        <v>0</v>
      </c>
      <c r="Z57" s="413">
        <v>0</v>
      </c>
      <c r="AA57" s="413">
        <v>3</v>
      </c>
      <c r="AB57" s="636" t="s">
        <v>515</v>
      </c>
      <c r="AC57" s="637" t="s">
        <v>149</v>
      </c>
      <c r="AD57" s="13">
        <v>30</v>
      </c>
      <c r="AE57" s="13">
        <v>33</v>
      </c>
      <c r="AF57" s="13">
        <v>33</v>
      </c>
      <c r="AG57" s="13">
        <v>35</v>
      </c>
      <c r="AH57" s="13">
        <v>35</v>
      </c>
      <c r="AI57" s="638"/>
      <c r="AJ57" s="582">
        <v>2025</v>
      </c>
    </row>
    <row r="58" spans="1:36" ht="66.75" customHeight="1">
      <c r="A58" s="400">
        <v>8</v>
      </c>
      <c r="B58" s="400">
        <v>0</v>
      </c>
      <c r="C58" s="400">
        <v>1</v>
      </c>
      <c r="D58" s="400">
        <v>0</v>
      </c>
      <c r="E58" s="400">
        <v>0</v>
      </c>
      <c r="F58" s="400">
        <v>0</v>
      </c>
      <c r="G58" s="400">
        <v>3</v>
      </c>
      <c r="H58" s="400">
        <v>0</v>
      </c>
      <c r="I58" s="400">
        <v>5</v>
      </c>
      <c r="J58" s="400">
        <v>1</v>
      </c>
      <c r="K58" s="400">
        <v>0</v>
      </c>
      <c r="L58" s="400">
        <v>2</v>
      </c>
      <c r="M58" s="400">
        <v>0</v>
      </c>
      <c r="N58" s="400">
        <v>0</v>
      </c>
      <c r="O58" s="400">
        <v>0</v>
      </c>
      <c r="P58" s="400">
        <v>0</v>
      </c>
      <c r="Q58" s="400">
        <v>0</v>
      </c>
      <c r="R58" s="460">
        <v>0</v>
      </c>
      <c r="S58" s="460">
        <v>5</v>
      </c>
      <c r="T58" s="460">
        <v>1</v>
      </c>
      <c r="U58" s="460">
        <v>0</v>
      </c>
      <c r="V58" s="460">
        <v>2</v>
      </c>
      <c r="W58" s="460">
        <v>0</v>
      </c>
      <c r="X58" s="460">
        <v>0</v>
      </c>
      <c r="Y58" s="460">
        <v>1</v>
      </c>
      <c r="Z58" s="460">
        <v>0</v>
      </c>
      <c r="AA58" s="545" t="s">
        <v>151</v>
      </c>
      <c r="AB58" s="546" t="s">
        <v>523</v>
      </c>
      <c r="AC58" s="491" t="s">
        <v>198</v>
      </c>
      <c r="AD58" s="492" t="s">
        <v>186</v>
      </c>
      <c r="AE58" s="492" t="s">
        <v>186</v>
      </c>
      <c r="AF58" s="492" t="s">
        <v>186</v>
      </c>
      <c r="AG58" s="492" t="s">
        <v>186</v>
      </c>
      <c r="AH58" s="495" t="s">
        <v>186</v>
      </c>
      <c r="AI58" s="492"/>
      <c r="AJ58" s="582">
        <v>2025</v>
      </c>
    </row>
    <row r="59" spans="1:36" ht="27.75" customHeight="1">
      <c r="A59" s="354">
        <v>8</v>
      </c>
      <c r="B59" s="354">
        <v>0</v>
      </c>
      <c r="C59" s="354">
        <v>1</v>
      </c>
      <c r="D59" s="354">
        <v>0</v>
      </c>
      <c r="E59" s="354">
        <v>0</v>
      </c>
      <c r="F59" s="354">
        <v>0</v>
      </c>
      <c r="G59" s="354">
        <v>3</v>
      </c>
      <c r="H59" s="354">
        <v>0</v>
      </c>
      <c r="I59" s="353">
        <v>5</v>
      </c>
      <c r="J59" s="353">
        <v>1</v>
      </c>
      <c r="K59" s="354">
        <v>0</v>
      </c>
      <c r="L59" s="353">
        <v>1</v>
      </c>
      <c r="M59" s="354">
        <v>0</v>
      </c>
      <c r="N59" s="354">
        <v>0</v>
      </c>
      <c r="O59" s="354">
        <v>0</v>
      </c>
      <c r="P59" s="354">
        <v>0</v>
      </c>
      <c r="Q59" s="354">
        <v>0</v>
      </c>
      <c r="R59" s="300">
        <v>0</v>
      </c>
      <c r="S59" s="303">
        <v>5</v>
      </c>
      <c r="T59" s="303">
        <v>9</v>
      </c>
      <c r="U59" s="300">
        <v>0</v>
      </c>
      <c r="V59" s="303">
        <v>2</v>
      </c>
      <c r="W59" s="300">
        <v>0</v>
      </c>
      <c r="X59" s="300">
        <v>0</v>
      </c>
      <c r="Y59" s="303">
        <v>1</v>
      </c>
      <c r="Z59" s="300">
        <v>0</v>
      </c>
      <c r="AA59" s="310">
        <v>1</v>
      </c>
      <c r="AB59" s="352" t="s">
        <v>69</v>
      </c>
      <c r="AC59" s="639" t="s">
        <v>149</v>
      </c>
      <c r="AD59" s="640">
        <v>11</v>
      </c>
      <c r="AE59" s="640">
        <v>7</v>
      </c>
      <c r="AF59" s="640">
        <v>7</v>
      </c>
      <c r="AG59" s="640">
        <v>7</v>
      </c>
      <c r="AH59" s="518">
        <v>6</v>
      </c>
      <c r="AI59" s="518"/>
      <c r="AJ59" s="641">
        <v>2025</v>
      </c>
    </row>
    <row r="60" spans="1:36" s="62" customFormat="1" ht="31.5" customHeight="1">
      <c r="A60" s="292">
        <v>8</v>
      </c>
      <c r="B60" s="292">
        <v>0</v>
      </c>
      <c r="C60" s="292">
        <v>1</v>
      </c>
      <c r="D60" s="292">
        <v>0</v>
      </c>
      <c r="E60" s="292">
        <v>0</v>
      </c>
      <c r="F60" s="292">
        <v>0</v>
      </c>
      <c r="G60" s="292">
        <v>3</v>
      </c>
      <c r="H60" s="292">
        <v>0</v>
      </c>
      <c r="I60" s="293">
        <v>5</v>
      </c>
      <c r="J60" s="293">
        <v>1</v>
      </c>
      <c r="K60" s="292">
        <v>0</v>
      </c>
      <c r="L60" s="293">
        <v>1</v>
      </c>
      <c r="M60" s="292">
        <v>0</v>
      </c>
      <c r="N60" s="292">
        <v>0</v>
      </c>
      <c r="O60" s="292">
        <v>0</v>
      </c>
      <c r="P60" s="292">
        <v>0</v>
      </c>
      <c r="Q60" s="292">
        <v>0</v>
      </c>
      <c r="R60" s="299">
        <v>0</v>
      </c>
      <c r="S60" s="302">
        <v>5</v>
      </c>
      <c r="T60" s="302">
        <v>9</v>
      </c>
      <c r="U60" s="299">
        <v>0</v>
      </c>
      <c r="V60" s="302">
        <v>2</v>
      </c>
      <c r="W60" s="299">
        <v>0</v>
      </c>
      <c r="X60" s="299">
        <v>0</v>
      </c>
      <c r="Y60" s="302">
        <v>1</v>
      </c>
      <c r="Z60" s="299">
        <v>0</v>
      </c>
      <c r="AA60" s="302">
        <v>2</v>
      </c>
      <c r="AB60" s="644" t="s">
        <v>241</v>
      </c>
      <c r="AC60" s="475" t="s">
        <v>242</v>
      </c>
      <c r="AD60" s="475">
        <v>13</v>
      </c>
      <c r="AE60" s="475">
        <v>7</v>
      </c>
      <c r="AF60" s="475">
        <v>7</v>
      </c>
      <c r="AG60" s="475">
        <v>7</v>
      </c>
      <c r="AH60" s="475">
        <v>6</v>
      </c>
      <c r="AI60" s="475"/>
      <c r="AJ60" s="645">
        <v>2025</v>
      </c>
    </row>
    <row r="61" spans="1:36" ht="28.5" customHeight="1" thickBot="1">
      <c r="A61" s="401">
        <v>0</v>
      </c>
      <c r="B61" s="401">
        <v>0</v>
      </c>
      <c r="C61" s="401">
        <v>0</v>
      </c>
      <c r="D61" s="401">
        <v>0</v>
      </c>
      <c r="E61" s="401">
        <v>0</v>
      </c>
      <c r="F61" s="401">
        <v>0</v>
      </c>
      <c r="G61" s="401">
        <v>0</v>
      </c>
      <c r="H61" s="401">
        <v>0</v>
      </c>
      <c r="I61" s="401">
        <v>5</v>
      </c>
      <c r="J61" s="401">
        <v>1</v>
      </c>
      <c r="K61" s="401">
        <v>0</v>
      </c>
      <c r="L61" s="401">
        <v>2</v>
      </c>
      <c r="M61" s="401">
        <v>2</v>
      </c>
      <c r="N61" s="401">
        <v>0</v>
      </c>
      <c r="O61" s="401">
        <v>0</v>
      </c>
      <c r="P61" s="401">
        <v>2</v>
      </c>
      <c r="Q61" s="401" t="s">
        <v>12</v>
      </c>
      <c r="R61" s="420">
        <v>0</v>
      </c>
      <c r="S61" s="421">
        <v>5</v>
      </c>
      <c r="T61" s="422">
        <v>1</v>
      </c>
      <c r="U61" s="420">
        <v>0</v>
      </c>
      <c r="V61" s="422">
        <v>2</v>
      </c>
      <c r="W61" s="421">
        <v>0</v>
      </c>
      <c r="X61" s="421">
        <v>0</v>
      </c>
      <c r="Y61" s="421">
        <v>2</v>
      </c>
      <c r="Z61" s="421">
        <v>0</v>
      </c>
      <c r="AA61" s="421">
        <v>0</v>
      </c>
      <c r="AB61" s="423" t="s">
        <v>534</v>
      </c>
      <c r="AC61" s="424" t="s">
        <v>148</v>
      </c>
      <c r="AD61" s="425">
        <v>8</v>
      </c>
      <c r="AE61" s="425">
        <v>31</v>
      </c>
      <c r="AF61" s="425">
        <v>16</v>
      </c>
      <c r="AG61" s="425">
        <v>29.5</v>
      </c>
      <c r="AH61" s="425">
        <v>8</v>
      </c>
      <c r="AI61" s="426">
        <v>92.5</v>
      </c>
      <c r="AJ61" s="582">
        <v>2025</v>
      </c>
    </row>
    <row r="62" spans="1:36" ht="30.75" customHeight="1" thickBot="1">
      <c r="A62" s="401">
        <v>8</v>
      </c>
      <c r="B62" s="401">
        <v>1</v>
      </c>
      <c r="C62" s="401">
        <v>3</v>
      </c>
      <c r="D62" s="401">
        <v>0</v>
      </c>
      <c r="E62" s="401">
        <v>8</v>
      </c>
      <c r="F62" s="401">
        <v>0</v>
      </c>
      <c r="G62" s="401">
        <v>4</v>
      </c>
      <c r="H62" s="401">
        <v>0</v>
      </c>
      <c r="I62" s="401">
        <v>5</v>
      </c>
      <c r="J62" s="401">
        <v>1</v>
      </c>
      <c r="K62" s="401">
        <v>0</v>
      </c>
      <c r="L62" s="401">
        <v>2</v>
      </c>
      <c r="M62" s="401">
        <v>2</v>
      </c>
      <c r="N62" s="401">
        <v>0</v>
      </c>
      <c r="O62" s="401">
        <v>0</v>
      </c>
      <c r="P62" s="401">
        <v>2</v>
      </c>
      <c r="Q62" s="401" t="s">
        <v>12</v>
      </c>
      <c r="R62" s="420">
        <v>0</v>
      </c>
      <c r="S62" s="421">
        <v>5</v>
      </c>
      <c r="T62" s="422">
        <v>1</v>
      </c>
      <c r="U62" s="420">
        <v>0</v>
      </c>
      <c r="V62" s="422">
        <v>2</v>
      </c>
      <c r="W62" s="421">
        <v>0</v>
      </c>
      <c r="X62" s="421">
        <v>0</v>
      </c>
      <c r="Y62" s="421">
        <v>2</v>
      </c>
      <c r="Z62" s="421">
        <v>0</v>
      </c>
      <c r="AA62" s="421">
        <v>0</v>
      </c>
      <c r="AB62" s="423" t="s">
        <v>527</v>
      </c>
      <c r="AC62" s="424" t="s">
        <v>148</v>
      </c>
      <c r="AD62" s="425">
        <v>1</v>
      </c>
      <c r="AE62" s="425">
        <v>1</v>
      </c>
      <c r="AF62" s="425">
        <v>1</v>
      </c>
      <c r="AG62" s="425">
        <v>1</v>
      </c>
      <c r="AH62" s="425">
        <v>1</v>
      </c>
      <c r="AI62" s="426">
        <v>5</v>
      </c>
      <c r="AJ62" s="582">
        <v>2025</v>
      </c>
    </row>
    <row r="63" spans="1:36" ht="27.75" customHeight="1" thickBot="1">
      <c r="A63" s="401">
        <v>8</v>
      </c>
      <c r="B63" s="401">
        <v>1</v>
      </c>
      <c r="C63" s="401">
        <v>1</v>
      </c>
      <c r="D63" s="401">
        <v>0</v>
      </c>
      <c r="E63" s="401">
        <v>7</v>
      </c>
      <c r="F63" s="401">
        <v>0</v>
      </c>
      <c r="G63" s="401">
        <v>9</v>
      </c>
      <c r="H63" s="401">
        <v>0</v>
      </c>
      <c r="I63" s="401">
        <v>5</v>
      </c>
      <c r="J63" s="401">
        <v>1</v>
      </c>
      <c r="K63" s="401">
        <v>0</v>
      </c>
      <c r="L63" s="401">
        <v>2</v>
      </c>
      <c r="M63" s="401">
        <v>2</v>
      </c>
      <c r="N63" s="401">
        <v>0</v>
      </c>
      <c r="O63" s="401">
        <v>0</v>
      </c>
      <c r="P63" s="401">
        <v>2</v>
      </c>
      <c r="Q63" s="401" t="s">
        <v>12</v>
      </c>
      <c r="R63" s="420">
        <v>0</v>
      </c>
      <c r="S63" s="421">
        <v>5</v>
      </c>
      <c r="T63" s="422">
        <v>1</v>
      </c>
      <c r="U63" s="420">
        <v>0</v>
      </c>
      <c r="V63" s="422">
        <v>2</v>
      </c>
      <c r="W63" s="421">
        <v>0</v>
      </c>
      <c r="X63" s="421">
        <v>0</v>
      </c>
      <c r="Y63" s="421">
        <v>2</v>
      </c>
      <c r="Z63" s="421">
        <v>0</v>
      </c>
      <c r="AA63" s="421">
        <v>0</v>
      </c>
      <c r="AB63" s="423" t="s">
        <v>399</v>
      </c>
      <c r="AC63" s="424" t="s">
        <v>148</v>
      </c>
      <c r="AD63" s="425">
        <v>7</v>
      </c>
      <c r="AE63" s="425">
        <v>30</v>
      </c>
      <c r="AF63" s="425">
        <v>15</v>
      </c>
      <c r="AG63" s="425">
        <v>28.5</v>
      </c>
      <c r="AH63" s="425">
        <v>7</v>
      </c>
      <c r="AI63" s="426">
        <v>87.5</v>
      </c>
      <c r="AJ63" s="582">
        <v>2025</v>
      </c>
    </row>
    <row r="64" spans="1:36" ht="19.5" customHeight="1" thickBot="1">
      <c r="A64" s="410">
        <v>8</v>
      </c>
      <c r="B64" s="410">
        <v>1</v>
      </c>
      <c r="C64" s="410">
        <v>3</v>
      </c>
      <c r="D64" s="410">
        <v>0</v>
      </c>
      <c r="E64" s="410">
        <v>8</v>
      </c>
      <c r="F64" s="410">
        <v>0</v>
      </c>
      <c r="G64" s="410">
        <v>4</v>
      </c>
      <c r="H64" s="410">
        <v>0</v>
      </c>
      <c r="I64" s="410">
        <v>5</v>
      </c>
      <c r="J64" s="293">
        <v>1</v>
      </c>
      <c r="K64" s="292">
        <v>0</v>
      </c>
      <c r="L64" s="293">
        <v>2</v>
      </c>
      <c r="M64" s="292">
        <v>2</v>
      </c>
      <c r="N64" s="292">
        <v>0</v>
      </c>
      <c r="O64" s="292">
        <v>0</v>
      </c>
      <c r="P64" s="292">
        <v>0</v>
      </c>
      <c r="Q64" s="292">
        <v>0</v>
      </c>
      <c r="R64" s="185">
        <v>0</v>
      </c>
      <c r="S64" s="287">
        <v>5</v>
      </c>
      <c r="T64" s="291">
        <v>1</v>
      </c>
      <c r="U64" s="185">
        <v>0</v>
      </c>
      <c r="V64" s="291">
        <v>2</v>
      </c>
      <c r="W64" s="186">
        <v>0</v>
      </c>
      <c r="X64" s="186">
        <v>0</v>
      </c>
      <c r="Y64" s="287">
        <v>2</v>
      </c>
      <c r="Z64" s="186">
        <v>0</v>
      </c>
      <c r="AA64" s="287">
        <v>1</v>
      </c>
      <c r="AB64" s="26" t="s">
        <v>218</v>
      </c>
      <c r="AC64" s="23" t="s">
        <v>147</v>
      </c>
      <c r="AD64" s="25">
        <v>4</v>
      </c>
      <c r="AE64" s="32">
        <v>4</v>
      </c>
      <c r="AF64" s="32">
        <v>4</v>
      </c>
      <c r="AG64" s="25">
        <v>4</v>
      </c>
      <c r="AH64" s="25">
        <v>4</v>
      </c>
      <c r="AI64" s="30"/>
      <c r="AJ64" s="582">
        <v>2025</v>
      </c>
    </row>
    <row r="65" spans="1:36" ht="24.75" customHeight="1" thickBot="1">
      <c r="A65" s="292">
        <v>8</v>
      </c>
      <c r="B65" s="292">
        <v>1</v>
      </c>
      <c r="C65" s="292">
        <v>1</v>
      </c>
      <c r="D65" s="292">
        <v>0</v>
      </c>
      <c r="E65" s="292">
        <v>7</v>
      </c>
      <c r="F65" s="292">
        <v>0</v>
      </c>
      <c r="G65" s="292">
        <v>9</v>
      </c>
      <c r="H65" s="292">
        <v>0</v>
      </c>
      <c r="I65" s="293">
        <v>5</v>
      </c>
      <c r="J65" s="293">
        <v>1</v>
      </c>
      <c r="K65" s="292">
        <v>0</v>
      </c>
      <c r="L65" s="293">
        <v>2</v>
      </c>
      <c r="M65" s="292">
        <v>2</v>
      </c>
      <c r="N65" s="292">
        <v>0</v>
      </c>
      <c r="O65" s="292">
        <v>0</v>
      </c>
      <c r="P65" s="292">
        <v>0</v>
      </c>
      <c r="Q65" s="292">
        <v>0</v>
      </c>
      <c r="R65" s="185">
        <v>0</v>
      </c>
      <c r="S65" s="287">
        <v>5</v>
      </c>
      <c r="T65" s="291">
        <v>1</v>
      </c>
      <c r="U65" s="185">
        <v>0</v>
      </c>
      <c r="V65" s="291">
        <v>2</v>
      </c>
      <c r="W65" s="186">
        <v>0</v>
      </c>
      <c r="X65" s="186">
        <v>0</v>
      </c>
      <c r="Y65" s="287">
        <v>2</v>
      </c>
      <c r="Z65" s="186">
        <v>0</v>
      </c>
      <c r="AA65" s="287">
        <v>2</v>
      </c>
      <c r="AB65" s="26" t="s">
        <v>219</v>
      </c>
      <c r="AC65" s="23" t="s">
        <v>147</v>
      </c>
      <c r="AD65" s="25">
        <v>1</v>
      </c>
      <c r="AE65" s="32">
        <v>1</v>
      </c>
      <c r="AF65" s="32">
        <v>1</v>
      </c>
      <c r="AG65" s="25">
        <v>1</v>
      </c>
      <c r="AH65" s="25">
        <v>1</v>
      </c>
      <c r="AI65" s="30"/>
      <c r="AJ65" s="582">
        <v>2025</v>
      </c>
    </row>
    <row r="66" spans="1:36" ht="15.75" customHeight="1" thickBot="1">
      <c r="A66" s="292">
        <v>8</v>
      </c>
      <c r="B66" s="292">
        <v>1</v>
      </c>
      <c r="C66" s="292">
        <v>1</v>
      </c>
      <c r="D66" s="292">
        <v>0</v>
      </c>
      <c r="E66" s="292">
        <v>7</v>
      </c>
      <c r="F66" s="292">
        <v>0</v>
      </c>
      <c r="G66" s="292">
        <v>9</v>
      </c>
      <c r="H66" s="292">
        <v>0</v>
      </c>
      <c r="I66" s="293">
        <v>5</v>
      </c>
      <c r="J66" s="293">
        <v>1</v>
      </c>
      <c r="K66" s="292">
        <v>0</v>
      </c>
      <c r="L66" s="293">
        <v>2</v>
      </c>
      <c r="M66" s="292">
        <v>2</v>
      </c>
      <c r="N66" s="292">
        <v>0</v>
      </c>
      <c r="O66" s="292">
        <v>0</v>
      </c>
      <c r="P66" s="292">
        <v>0</v>
      </c>
      <c r="Q66" s="292">
        <v>0</v>
      </c>
      <c r="R66" s="185">
        <v>0</v>
      </c>
      <c r="S66" s="287">
        <v>5</v>
      </c>
      <c r="T66" s="291">
        <v>1</v>
      </c>
      <c r="U66" s="185">
        <v>0</v>
      </c>
      <c r="V66" s="291">
        <v>2</v>
      </c>
      <c r="W66" s="186">
        <v>0</v>
      </c>
      <c r="X66" s="186">
        <v>0</v>
      </c>
      <c r="Y66" s="287">
        <v>2</v>
      </c>
      <c r="Z66" s="186">
        <v>0</v>
      </c>
      <c r="AA66" s="287">
        <v>3</v>
      </c>
      <c r="AB66" s="26" t="s">
        <v>220</v>
      </c>
      <c r="AC66" s="23" t="s">
        <v>147</v>
      </c>
      <c r="AD66" s="25">
        <v>2</v>
      </c>
      <c r="AE66" s="32">
        <v>2</v>
      </c>
      <c r="AF66" s="32">
        <v>2</v>
      </c>
      <c r="AG66" s="25">
        <v>2</v>
      </c>
      <c r="AH66" s="25">
        <v>2</v>
      </c>
      <c r="AI66" s="30"/>
      <c r="AJ66" s="582">
        <v>2025</v>
      </c>
    </row>
    <row r="67" spans="1:36" ht="27.75" customHeight="1" thickBot="1">
      <c r="A67" s="410">
        <v>8</v>
      </c>
      <c r="B67" s="410">
        <v>1</v>
      </c>
      <c r="C67" s="410">
        <v>3</v>
      </c>
      <c r="D67" s="410">
        <v>0</v>
      </c>
      <c r="E67" s="410">
        <v>8</v>
      </c>
      <c r="F67" s="410">
        <v>0</v>
      </c>
      <c r="G67" s="410">
        <v>4</v>
      </c>
      <c r="H67" s="410">
        <v>0</v>
      </c>
      <c r="I67" s="410">
        <v>5</v>
      </c>
      <c r="J67" s="293">
        <v>1</v>
      </c>
      <c r="K67" s="292">
        <v>0</v>
      </c>
      <c r="L67" s="293">
        <v>2</v>
      </c>
      <c r="M67" s="292">
        <v>2</v>
      </c>
      <c r="N67" s="292">
        <v>0</v>
      </c>
      <c r="O67" s="292">
        <v>0</v>
      </c>
      <c r="P67" s="292">
        <v>0</v>
      </c>
      <c r="Q67" s="292">
        <v>0</v>
      </c>
      <c r="R67" s="185">
        <v>0</v>
      </c>
      <c r="S67" s="287">
        <v>5</v>
      </c>
      <c r="T67" s="291">
        <v>1</v>
      </c>
      <c r="U67" s="185">
        <v>0</v>
      </c>
      <c r="V67" s="291">
        <v>2</v>
      </c>
      <c r="W67" s="186">
        <v>0</v>
      </c>
      <c r="X67" s="186">
        <v>0</v>
      </c>
      <c r="Y67" s="287">
        <v>2</v>
      </c>
      <c r="Z67" s="186">
        <v>0</v>
      </c>
      <c r="AA67" s="287">
        <v>4</v>
      </c>
      <c r="AB67" s="26" t="s">
        <v>398</v>
      </c>
      <c r="AC67" s="23" t="s">
        <v>146</v>
      </c>
      <c r="AD67" s="25">
        <v>56</v>
      </c>
      <c r="AE67" s="32">
        <v>62</v>
      </c>
      <c r="AF67" s="32">
        <v>62</v>
      </c>
      <c r="AG67" s="25">
        <v>64</v>
      </c>
      <c r="AH67" s="25">
        <v>68</v>
      </c>
      <c r="AI67" s="30"/>
      <c r="AJ67" s="582">
        <v>2025</v>
      </c>
    </row>
    <row r="68" spans="1:36" ht="33" customHeight="1" thickBot="1">
      <c r="A68" s="401">
        <v>8</v>
      </c>
      <c r="B68" s="401">
        <v>1</v>
      </c>
      <c r="C68" s="401">
        <v>3</v>
      </c>
      <c r="D68" s="401">
        <v>0</v>
      </c>
      <c r="E68" s="401">
        <v>8</v>
      </c>
      <c r="F68" s="401">
        <v>0</v>
      </c>
      <c r="G68" s="401">
        <v>4</v>
      </c>
      <c r="H68" s="401">
        <v>0</v>
      </c>
      <c r="I68" s="401">
        <v>5</v>
      </c>
      <c r="J68" s="401">
        <v>1</v>
      </c>
      <c r="K68" s="401">
        <v>0</v>
      </c>
      <c r="L68" s="401">
        <v>2</v>
      </c>
      <c r="M68" s="401">
        <v>2</v>
      </c>
      <c r="N68" s="401">
        <v>0</v>
      </c>
      <c r="O68" s="401">
        <v>0</v>
      </c>
      <c r="P68" s="401">
        <v>3</v>
      </c>
      <c r="Q68" s="401" t="s">
        <v>12</v>
      </c>
      <c r="R68" s="420">
        <v>0</v>
      </c>
      <c r="S68" s="421">
        <v>5</v>
      </c>
      <c r="T68" s="422">
        <v>1</v>
      </c>
      <c r="U68" s="420">
        <v>0</v>
      </c>
      <c r="V68" s="422">
        <v>2</v>
      </c>
      <c r="W68" s="421">
        <v>0</v>
      </c>
      <c r="X68" s="421">
        <v>0</v>
      </c>
      <c r="Y68" s="421">
        <v>3</v>
      </c>
      <c r="Z68" s="421">
        <v>0</v>
      </c>
      <c r="AA68" s="421">
        <v>0</v>
      </c>
      <c r="AB68" s="423" t="s">
        <v>535</v>
      </c>
      <c r="AC68" s="424" t="s">
        <v>150</v>
      </c>
      <c r="AD68" s="425">
        <v>2</v>
      </c>
      <c r="AE68" s="425">
        <v>2</v>
      </c>
      <c r="AF68" s="425">
        <v>2</v>
      </c>
      <c r="AG68" s="425">
        <v>2</v>
      </c>
      <c r="AH68" s="425">
        <v>2</v>
      </c>
      <c r="AI68" s="427">
        <v>10</v>
      </c>
      <c r="AJ68" s="582">
        <v>2025</v>
      </c>
    </row>
    <row r="69" spans="1:36" ht="36" customHeight="1" thickBot="1">
      <c r="A69" s="401">
        <v>8</v>
      </c>
      <c r="B69" s="401">
        <v>1</v>
      </c>
      <c r="C69" s="401">
        <v>3</v>
      </c>
      <c r="D69" s="401">
        <v>0</v>
      </c>
      <c r="E69" s="401">
        <v>8</v>
      </c>
      <c r="F69" s="401">
        <v>0</v>
      </c>
      <c r="G69" s="401">
        <v>4</v>
      </c>
      <c r="H69" s="401">
        <v>0</v>
      </c>
      <c r="I69" s="401">
        <v>5</v>
      </c>
      <c r="J69" s="401">
        <v>1</v>
      </c>
      <c r="K69" s="401">
        <v>0</v>
      </c>
      <c r="L69" s="401">
        <v>2</v>
      </c>
      <c r="M69" s="401">
        <v>2</v>
      </c>
      <c r="N69" s="401">
        <v>0</v>
      </c>
      <c r="O69" s="401">
        <v>0</v>
      </c>
      <c r="P69" s="401">
        <v>3</v>
      </c>
      <c r="Q69" s="401" t="s">
        <v>12</v>
      </c>
      <c r="R69" s="420">
        <v>0</v>
      </c>
      <c r="S69" s="421">
        <v>5</v>
      </c>
      <c r="T69" s="422">
        <v>1</v>
      </c>
      <c r="U69" s="420">
        <v>0</v>
      </c>
      <c r="V69" s="422">
        <v>2</v>
      </c>
      <c r="W69" s="421">
        <v>0</v>
      </c>
      <c r="X69" s="421">
        <v>0</v>
      </c>
      <c r="Y69" s="421">
        <v>3</v>
      </c>
      <c r="Z69" s="421">
        <v>0</v>
      </c>
      <c r="AA69" s="421">
        <v>0</v>
      </c>
      <c r="AB69" s="423" t="s">
        <v>528</v>
      </c>
      <c r="AC69" s="424" t="s">
        <v>148</v>
      </c>
      <c r="AD69" s="425">
        <v>2</v>
      </c>
      <c r="AE69" s="425">
        <v>2</v>
      </c>
      <c r="AF69" s="425">
        <v>2</v>
      </c>
      <c r="AG69" s="425">
        <v>2</v>
      </c>
      <c r="AH69" s="425">
        <v>2</v>
      </c>
      <c r="AI69" s="427">
        <v>10</v>
      </c>
      <c r="AJ69" s="582">
        <v>2025</v>
      </c>
    </row>
    <row r="70" spans="1:36" ht="15.75" customHeight="1" thickBot="1">
      <c r="A70" s="292">
        <v>8</v>
      </c>
      <c r="B70" s="292">
        <v>1</v>
      </c>
      <c r="C70" s="292">
        <v>3</v>
      </c>
      <c r="D70" s="292">
        <v>0</v>
      </c>
      <c r="E70" s="292">
        <v>8</v>
      </c>
      <c r="F70" s="292">
        <v>0</v>
      </c>
      <c r="G70" s="292">
        <v>4</v>
      </c>
      <c r="H70" s="292">
        <v>0</v>
      </c>
      <c r="I70" s="293">
        <v>5</v>
      </c>
      <c r="J70" s="293">
        <v>1</v>
      </c>
      <c r="K70" s="292">
        <v>0</v>
      </c>
      <c r="L70" s="293">
        <v>2</v>
      </c>
      <c r="M70" s="292">
        <v>2</v>
      </c>
      <c r="N70" s="292">
        <v>0</v>
      </c>
      <c r="O70" s="292">
        <v>0</v>
      </c>
      <c r="P70" s="292">
        <v>3</v>
      </c>
      <c r="Q70" s="292" t="s">
        <v>12</v>
      </c>
      <c r="R70" s="185">
        <v>0</v>
      </c>
      <c r="S70" s="287">
        <v>5</v>
      </c>
      <c r="T70" s="291">
        <v>1</v>
      </c>
      <c r="U70" s="185">
        <v>0</v>
      </c>
      <c r="V70" s="291">
        <v>2</v>
      </c>
      <c r="W70" s="186">
        <v>0</v>
      </c>
      <c r="X70" s="186">
        <v>0</v>
      </c>
      <c r="Y70" s="287">
        <v>3</v>
      </c>
      <c r="Z70" s="186">
        <v>0</v>
      </c>
      <c r="AA70" s="287">
        <v>1</v>
      </c>
      <c r="AB70" s="26" t="s">
        <v>222</v>
      </c>
      <c r="AC70" s="23" t="s">
        <v>149</v>
      </c>
      <c r="AD70" s="25">
        <v>60</v>
      </c>
      <c r="AE70" s="32">
        <v>70</v>
      </c>
      <c r="AF70" s="32">
        <v>70</v>
      </c>
      <c r="AG70" s="25">
        <v>75</v>
      </c>
      <c r="AH70" s="25">
        <v>80</v>
      </c>
      <c r="AI70" s="30"/>
      <c r="AJ70" s="582">
        <v>2025</v>
      </c>
    </row>
    <row r="71" spans="1:36" ht="26.25" customHeight="1" thickBot="1">
      <c r="A71" s="292">
        <v>8</v>
      </c>
      <c r="B71" s="292">
        <v>1</v>
      </c>
      <c r="C71" s="292">
        <v>3</v>
      </c>
      <c r="D71" s="292">
        <v>0</v>
      </c>
      <c r="E71" s="292">
        <v>8</v>
      </c>
      <c r="F71" s="292">
        <v>0</v>
      </c>
      <c r="G71" s="292">
        <v>4</v>
      </c>
      <c r="H71" s="292">
        <v>0</v>
      </c>
      <c r="I71" s="293">
        <v>5</v>
      </c>
      <c r="J71" s="293">
        <v>1</v>
      </c>
      <c r="K71" s="292">
        <v>0</v>
      </c>
      <c r="L71" s="293">
        <v>2</v>
      </c>
      <c r="M71" s="292">
        <v>2</v>
      </c>
      <c r="N71" s="292">
        <v>0</v>
      </c>
      <c r="O71" s="292">
        <v>0</v>
      </c>
      <c r="P71" s="292">
        <v>3</v>
      </c>
      <c r="Q71" s="292" t="s">
        <v>12</v>
      </c>
      <c r="R71" s="185">
        <v>0</v>
      </c>
      <c r="S71" s="287">
        <v>5</v>
      </c>
      <c r="T71" s="291">
        <v>1</v>
      </c>
      <c r="U71" s="185">
        <v>0</v>
      </c>
      <c r="V71" s="291">
        <v>2</v>
      </c>
      <c r="W71" s="186">
        <v>0</v>
      </c>
      <c r="X71" s="186">
        <v>0</v>
      </c>
      <c r="Y71" s="287">
        <v>3</v>
      </c>
      <c r="Z71" s="186">
        <v>0</v>
      </c>
      <c r="AA71" s="287">
        <v>2</v>
      </c>
      <c r="AB71" s="26" t="s">
        <v>223</v>
      </c>
      <c r="AC71" s="23" t="s">
        <v>149</v>
      </c>
      <c r="AD71" s="25">
        <v>4</v>
      </c>
      <c r="AE71" s="32">
        <v>4</v>
      </c>
      <c r="AF71" s="32">
        <v>4</v>
      </c>
      <c r="AG71" s="25">
        <v>4</v>
      </c>
      <c r="AH71" s="25">
        <v>4</v>
      </c>
      <c r="AI71" s="30"/>
      <c r="AJ71" s="582">
        <v>2025</v>
      </c>
    </row>
    <row r="72" spans="1:36" ht="66" customHeight="1" thickBot="1">
      <c r="A72" s="400">
        <v>8</v>
      </c>
      <c r="B72" s="400">
        <v>0</v>
      </c>
      <c r="C72" s="400">
        <v>1</v>
      </c>
      <c r="D72" s="400">
        <v>0</v>
      </c>
      <c r="E72" s="400">
        <v>0</v>
      </c>
      <c r="F72" s="400">
        <v>0</v>
      </c>
      <c r="G72" s="400">
        <v>0</v>
      </c>
      <c r="H72" s="400">
        <v>0</v>
      </c>
      <c r="I72" s="401">
        <v>5</v>
      </c>
      <c r="J72" s="401">
        <v>1</v>
      </c>
      <c r="K72" s="400">
        <v>0</v>
      </c>
      <c r="L72" s="401">
        <v>2</v>
      </c>
      <c r="M72" s="400">
        <v>0</v>
      </c>
      <c r="N72" s="400">
        <v>0</v>
      </c>
      <c r="O72" s="400">
        <v>0</v>
      </c>
      <c r="P72" s="400">
        <v>0</v>
      </c>
      <c r="Q72" s="400">
        <v>0</v>
      </c>
      <c r="R72" s="402">
        <v>0</v>
      </c>
      <c r="S72" s="403">
        <v>5</v>
      </c>
      <c r="T72" s="404">
        <v>1</v>
      </c>
      <c r="U72" s="402">
        <v>0</v>
      </c>
      <c r="V72" s="404">
        <v>2</v>
      </c>
      <c r="W72" s="405">
        <v>0</v>
      </c>
      <c r="X72" s="405">
        <v>0</v>
      </c>
      <c r="Y72" s="403">
        <v>4</v>
      </c>
      <c r="Z72" s="405">
        <v>0</v>
      </c>
      <c r="AA72" s="405">
        <v>0</v>
      </c>
      <c r="AB72" s="419" t="s">
        <v>536</v>
      </c>
      <c r="AC72" s="417" t="s">
        <v>198</v>
      </c>
      <c r="AD72" s="418" t="s">
        <v>186</v>
      </c>
      <c r="AE72" s="418" t="s">
        <v>186</v>
      </c>
      <c r="AF72" s="418" t="s">
        <v>186</v>
      </c>
      <c r="AG72" s="418" t="s">
        <v>186</v>
      </c>
      <c r="AH72" s="418" t="s">
        <v>186</v>
      </c>
      <c r="AI72" s="428"/>
      <c r="AJ72" s="582">
        <v>2025</v>
      </c>
    </row>
    <row r="73" spans="1:36" ht="19.5" customHeight="1" thickBot="1">
      <c r="A73" s="292">
        <v>8</v>
      </c>
      <c r="B73" s="292">
        <v>0</v>
      </c>
      <c r="C73" s="292">
        <v>1</v>
      </c>
      <c r="D73" s="292">
        <v>0</v>
      </c>
      <c r="E73" s="292">
        <v>0</v>
      </c>
      <c r="F73" s="292">
        <v>0</v>
      </c>
      <c r="G73" s="292">
        <v>0</v>
      </c>
      <c r="H73" s="292">
        <v>0</v>
      </c>
      <c r="I73" s="293">
        <v>5</v>
      </c>
      <c r="J73" s="293">
        <v>1</v>
      </c>
      <c r="K73" s="292">
        <v>0</v>
      </c>
      <c r="L73" s="293">
        <v>2</v>
      </c>
      <c r="M73" s="292">
        <v>0</v>
      </c>
      <c r="N73" s="292">
        <v>0</v>
      </c>
      <c r="O73" s="292">
        <v>0</v>
      </c>
      <c r="P73" s="292">
        <v>0</v>
      </c>
      <c r="Q73" s="292">
        <v>0</v>
      </c>
      <c r="R73" s="185">
        <v>0</v>
      </c>
      <c r="S73" s="287">
        <v>5</v>
      </c>
      <c r="T73" s="291">
        <v>1</v>
      </c>
      <c r="U73" s="185">
        <v>0</v>
      </c>
      <c r="V73" s="291">
        <v>2</v>
      </c>
      <c r="W73" s="186">
        <v>0</v>
      </c>
      <c r="X73" s="186">
        <v>0</v>
      </c>
      <c r="Y73" s="287">
        <v>4</v>
      </c>
      <c r="Z73" s="186">
        <v>0</v>
      </c>
      <c r="AA73" s="287">
        <v>1</v>
      </c>
      <c r="AB73" s="252" t="s">
        <v>24</v>
      </c>
      <c r="AC73" s="23" t="s">
        <v>147</v>
      </c>
      <c r="AD73" s="25">
        <v>2</v>
      </c>
      <c r="AE73" s="32">
        <v>4</v>
      </c>
      <c r="AF73" s="32">
        <v>4</v>
      </c>
      <c r="AG73" s="25">
        <v>5</v>
      </c>
      <c r="AH73" s="25">
        <v>6</v>
      </c>
      <c r="AI73" s="30"/>
      <c r="AJ73" s="582">
        <v>2025</v>
      </c>
    </row>
    <row r="74" spans="1:36" ht="38.25" customHeight="1" thickBot="1">
      <c r="A74" s="400">
        <v>8</v>
      </c>
      <c r="B74" s="400">
        <v>0</v>
      </c>
      <c r="C74" s="400">
        <v>1</v>
      </c>
      <c r="D74" s="400">
        <v>0</v>
      </c>
      <c r="E74" s="400">
        <v>0</v>
      </c>
      <c r="F74" s="400">
        <v>0</v>
      </c>
      <c r="G74" s="400">
        <v>0</v>
      </c>
      <c r="H74" s="400">
        <v>0</v>
      </c>
      <c r="I74" s="401">
        <v>5</v>
      </c>
      <c r="J74" s="401">
        <v>1</v>
      </c>
      <c r="K74" s="400">
        <v>0</v>
      </c>
      <c r="L74" s="401">
        <v>2</v>
      </c>
      <c r="M74" s="400">
        <v>0</v>
      </c>
      <c r="N74" s="400">
        <v>0</v>
      </c>
      <c r="O74" s="400">
        <v>0</v>
      </c>
      <c r="P74" s="400">
        <v>0</v>
      </c>
      <c r="Q74" s="400">
        <v>0</v>
      </c>
      <c r="R74" s="402">
        <v>0</v>
      </c>
      <c r="S74" s="403">
        <v>5</v>
      </c>
      <c r="T74" s="404">
        <v>1</v>
      </c>
      <c r="U74" s="402">
        <v>0</v>
      </c>
      <c r="V74" s="404">
        <v>2</v>
      </c>
      <c r="W74" s="405">
        <v>0</v>
      </c>
      <c r="X74" s="405">
        <v>0</v>
      </c>
      <c r="Y74" s="403">
        <v>5</v>
      </c>
      <c r="Z74" s="405">
        <v>0</v>
      </c>
      <c r="AA74" s="405">
        <v>0</v>
      </c>
      <c r="AB74" s="419" t="s">
        <v>537</v>
      </c>
      <c r="AC74" s="417" t="s">
        <v>198</v>
      </c>
      <c r="AD74" s="418" t="s">
        <v>186</v>
      </c>
      <c r="AE74" s="418" t="s">
        <v>186</v>
      </c>
      <c r="AF74" s="418" t="s">
        <v>186</v>
      </c>
      <c r="AG74" s="418" t="s">
        <v>186</v>
      </c>
      <c r="AH74" s="418" t="s">
        <v>186</v>
      </c>
      <c r="AI74" s="428"/>
      <c r="AJ74" s="582">
        <v>2025</v>
      </c>
    </row>
    <row r="75" spans="1:36" ht="39.75" customHeight="1" thickBot="1">
      <c r="A75" s="292">
        <v>8</v>
      </c>
      <c r="B75" s="292">
        <v>0</v>
      </c>
      <c r="C75" s="292">
        <v>1</v>
      </c>
      <c r="D75" s="292">
        <v>0</v>
      </c>
      <c r="E75" s="292">
        <v>0</v>
      </c>
      <c r="F75" s="292">
        <v>0</v>
      </c>
      <c r="G75" s="292">
        <v>0</v>
      </c>
      <c r="H75" s="292">
        <v>0</v>
      </c>
      <c r="I75" s="293">
        <v>5</v>
      </c>
      <c r="J75" s="293">
        <v>1</v>
      </c>
      <c r="K75" s="292">
        <v>0</v>
      </c>
      <c r="L75" s="293">
        <v>2</v>
      </c>
      <c r="M75" s="292">
        <v>0</v>
      </c>
      <c r="N75" s="292">
        <v>0</v>
      </c>
      <c r="O75" s="292">
        <v>0</v>
      </c>
      <c r="P75" s="292">
        <v>0</v>
      </c>
      <c r="Q75" s="292">
        <v>0</v>
      </c>
      <c r="R75" s="185">
        <v>0</v>
      </c>
      <c r="S75" s="287">
        <v>5</v>
      </c>
      <c r="T75" s="291">
        <v>1</v>
      </c>
      <c r="U75" s="185">
        <v>0</v>
      </c>
      <c r="V75" s="291">
        <v>2</v>
      </c>
      <c r="W75" s="186">
        <v>0</v>
      </c>
      <c r="X75" s="186">
        <v>0</v>
      </c>
      <c r="Y75" s="287">
        <v>5</v>
      </c>
      <c r="Z75" s="186">
        <v>0</v>
      </c>
      <c r="AA75" s="287">
        <v>1</v>
      </c>
      <c r="AB75" s="252" t="s">
        <v>25</v>
      </c>
      <c r="AC75" s="23" t="s">
        <v>147</v>
      </c>
      <c r="AD75" s="25">
        <v>4</v>
      </c>
      <c r="AE75" s="32">
        <v>5</v>
      </c>
      <c r="AF75" s="32">
        <v>5</v>
      </c>
      <c r="AG75" s="25">
        <v>5</v>
      </c>
      <c r="AH75" s="25">
        <v>6</v>
      </c>
      <c r="AI75" s="30"/>
      <c r="AJ75" s="582">
        <v>2025</v>
      </c>
    </row>
    <row r="76" spans="1:36" ht="59.25" customHeight="1" thickBot="1">
      <c r="A76" s="400">
        <v>8</v>
      </c>
      <c r="B76" s="400">
        <v>0</v>
      </c>
      <c r="C76" s="400">
        <v>1</v>
      </c>
      <c r="D76" s="400">
        <v>0</v>
      </c>
      <c r="E76" s="400">
        <v>0</v>
      </c>
      <c r="F76" s="400">
        <v>0</v>
      </c>
      <c r="G76" s="400">
        <v>0</v>
      </c>
      <c r="H76" s="400">
        <v>0</v>
      </c>
      <c r="I76" s="401">
        <v>5</v>
      </c>
      <c r="J76" s="401">
        <v>1</v>
      </c>
      <c r="K76" s="400">
        <v>0</v>
      </c>
      <c r="L76" s="401">
        <v>2</v>
      </c>
      <c r="M76" s="400">
        <v>0</v>
      </c>
      <c r="N76" s="400">
        <v>0</v>
      </c>
      <c r="O76" s="400">
        <v>0</v>
      </c>
      <c r="P76" s="400">
        <v>0</v>
      </c>
      <c r="Q76" s="400">
        <v>0</v>
      </c>
      <c r="R76" s="402">
        <v>0</v>
      </c>
      <c r="S76" s="403">
        <v>5</v>
      </c>
      <c r="T76" s="404">
        <v>1</v>
      </c>
      <c r="U76" s="402">
        <v>0</v>
      </c>
      <c r="V76" s="404">
        <v>2</v>
      </c>
      <c r="W76" s="405">
        <v>0</v>
      </c>
      <c r="X76" s="405">
        <v>0</v>
      </c>
      <c r="Y76" s="403">
        <v>6</v>
      </c>
      <c r="Z76" s="405">
        <v>0</v>
      </c>
      <c r="AA76" s="405">
        <v>0</v>
      </c>
      <c r="AB76" s="419" t="s">
        <v>538</v>
      </c>
      <c r="AC76" s="417" t="s">
        <v>198</v>
      </c>
      <c r="AD76" s="418" t="s">
        <v>186</v>
      </c>
      <c r="AE76" s="418" t="s">
        <v>186</v>
      </c>
      <c r="AF76" s="418" t="s">
        <v>186</v>
      </c>
      <c r="AG76" s="418" t="s">
        <v>186</v>
      </c>
      <c r="AH76" s="418" t="s">
        <v>186</v>
      </c>
      <c r="AI76" s="428"/>
      <c r="AJ76" s="582">
        <v>2025</v>
      </c>
    </row>
    <row r="77" spans="1:36" ht="26.25" customHeight="1" thickBot="1">
      <c r="A77" s="292">
        <v>8</v>
      </c>
      <c r="B77" s="292">
        <v>0</v>
      </c>
      <c r="C77" s="292">
        <v>1</v>
      </c>
      <c r="D77" s="292">
        <v>0</v>
      </c>
      <c r="E77" s="292">
        <v>0</v>
      </c>
      <c r="F77" s="292">
        <v>0</v>
      </c>
      <c r="G77" s="292">
        <v>0</v>
      </c>
      <c r="H77" s="292">
        <v>0</v>
      </c>
      <c r="I77" s="293">
        <v>5</v>
      </c>
      <c r="J77" s="293">
        <v>1</v>
      </c>
      <c r="K77" s="292">
        <v>0</v>
      </c>
      <c r="L77" s="293">
        <v>2</v>
      </c>
      <c r="M77" s="292">
        <v>0</v>
      </c>
      <c r="N77" s="292">
        <v>0</v>
      </c>
      <c r="O77" s="292">
        <v>0</v>
      </c>
      <c r="P77" s="292">
        <v>0</v>
      </c>
      <c r="Q77" s="292">
        <v>0</v>
      </c>
      <c r="R77" s="185">
        <v>0</v>
      </c>
      <c r="S77" s="287">
        <v>5</v>
      </c>
      <c r="T77" s="291">
        <v>1</v>
      </c>
      <c r="U77" s="185">
        <v>0</v>
      </c>
      <c r="V77" s="291">
        <v>2</v>
      </c>
      <c r="W77" s="186">
        <v>0</v>
      </c>
      <c r="X77" s="186">
        <v>0</v>
      </c>
      <c r="Y77" s="287">
        <v>6</v>
      </c>
      <c r="Z77" s="186">
        <v>0</v>
      </c>
      <c r="AA77" s="287">
        <v>1</v>
      </c>
      <c r="AB77" s="252" t="s">
        <v>518</v>
      </c>
      <c r="AC77" s="23" t="s">
        <v>147</v>
      </c>
      <c r="AD77" s="25">
        <v>27</v>
      </c>
      <c r="AE77" s="32">
        <v>27</v>
      </c>
      <c r="AF77" s="32">
        <v>27</v>
      </c>
      <c r="AG77" s="25">
        <v>27</v>
      </c>
      <c r="AH77" s="25">
        <v>27</v>
      </c>
      <c r="AI77" s="30"/>
      <c r="AJ77" s="582">
        <v>2025</v>
      </c>
    </row>
    <row r="78" spans="1:36" ht="29.25" customHeight="1" thickBot="1">
      <c r="A78" s="400">
        <v>8</v>
      </c>
      <c r="B78" s="400">
        <v>0</v>
      </c>
      <c r="C78" s="400">
        <v>1</v>
      </c>
      <c r="D78" s="400">
        <v>0</v>
      </c>
      <c r="E78" s="400">
        <v>0</v>
      </c>
      <c r="F78" s="400">
        <v>0</v>
      </c>
      <c r="G78" s="400">
        <v>0</v>
      </c>
      <c r="H78" s="400">
        <v>0</v>
      </c>
      <c r="I78" s="401">
        <v>5</v>
      </c>
      <c r="J78" s="401">
        <v>1</v>
      </c>
      <c r="K78" s="400">
        <v>0</v>
      </c>
      <c r="L78" s="401">
        <v>1</v>
      </c>
      <c r="M78" s="400">
        <v>0</v>
      </c>
      <c r="N78" s="400">
        <v>0</v>
      </c>
      <c r="O78" s="400">
        <v>0</v>
      </c>
      <c r="P78" s="400">
        <v>0</v>
      </c>
      <c r="Q78" s="400">
        <v>0</v>
      </c>
      <c r="R78" s="402">
        <v>0</v>
      </c>
      <c r="S78" s="403">
        <v>5</v>
      </c>
      <c r="T78" s="404">
        <v>1</v>
      </c>
      <c r="U78" s="402">
        <v>0</v>
      </c>
      <c r="V78" s="404">
        <v>2</v>
      </c>
      <c r="W78" s="405">
        <v>0</v>
      </c>
      <c r="X78" s="405">
        <v>0</v>
      </c>
      <c r="Y78" s="403">
        <v>7</v>
      </c>
      <c r="Z78" s="405">
        <v>0</v>
      </c>
      <c r="AA78" s="405">
        <v>0</v>
      </c>
      <c r="AB78" s="414" t="s">
        <v>539</v>
      </c>
      <c r="AC78" s="415" t="s">
        <v>198</v>
      </c>
      <c r="AD78" s="626" t="s">
        <v>186</v>
      </c>
      <c r="AE78" s="626" t="s">
        <v>186</v>
      </c>
      <c r="AF78" s="626" t="s">
        <v>186</v>
      </c>
      <c r="AG78" s="626" t="s">
        <v>186</v>
      </c>
      <c r="AH78" s="626" t="s">
        <v>186</v>
      </c>
      <c r="AI78" s="626"/>
      <c r="AJ78" s="582">
        <v>2025</v>
      </c>
    </row>
    <row r="79" spans="1:36" ht="19.5" customHeight="1" thickBot="1">
      <c r="A79" s="292">
        <v>8</v>
      </c>
      <c r="B79" s="292">
        <v>0</v>
      </c>
      <c r="C79" s="292">
        <v>1</v>
      </c>
      <c r="D79" s="292">
        <v>0</v>
      </c>
      <c r="E79" s="292">
        <v>0</v>
      </c>
      <c r="F79" s="292">
        <v>0</v>
      </c>
      <c r="G79" s="292">
        <v>0</v>
      </c>
      <c r="H79" s="292">
        <v>0</v>
      </c>
      <c r="I79" s="293">
        <v>5</v>
      </c>
      <c r="J79" s="293">
        <v>1</v>
      </c>
      <c r="K79" s="292">
        <v>0</v>
      </c>
      <c r="L79" s="293">
        <v>2</v>
      </c>
      <c r="M79" s="292">
        <v>0</v>
      </c>
      <c r="N79" s="292">
        <v>0</v>
      </c>
      <c r="O79" s="292">
        <v>0</v>
      </c>
      <c r="P79" s="292">
        <v>0</v>
      </c>
      <c r="Q79" s="292">
        <v>0</v>
      </c>
      <c r="R79" s="185">
        <v>0</v>
      </c>
      <c r="S79" s="287">
        <v>5</v>
      </c>
      <c r="T79" s="291">
        <v>1</v>
      </c>
      <c r="U79" s="185">
        <v>0</v>
      </c>
      <c r="V79" s="291">
        <v>2</v>
      </c>
      <c r="W79" s="186">
        <v>0</v>
      </c>
      <c r="X79" s="186">
        <v>0</v>
      </c>
      <c r="Y79" s="287">
        <v>7</v>
      </c>
      <c r="Z79" s="186">
        <v>0</v>
      </c>
      <c r="AA79" s="287">
        <v>1</v>
      </c>
      <c r="AB79" s="252" t="s">
        <v>519</v>
      </c>
      <c r="AC79" s="23" t="s">
        <v>147</v>
      </c>
      <c r="AD79" s="25">
        <v>45</v>
      </c>
      <c r="AE79" s="32">
        <v>45</v>
      </c>
      <c r="AF79" s="32">
        <v>43</v>
      </c>
      <c r="AG79" s="25">
        <v>43</v>
      </c>
      <c r="AH79" s="25">
        <v>43</v>
      </c>
      <c r="AI79" s="30"/>
      <c r="AJ79" s="582">
        <v>2025</v>
      </c>
    </row>
    <row r="80" spans="1:36" ht="39" customHeight="1" thickBot="1">
      <c r="A80" s="648">
        <v>8</v>
      </c>
      <c r="B80" s="648">
        <v>0</v>
      </c>
      <c r="C80" s="648">
        <v>1</v>
      </c>
      <c r="D80" s="648">
        <v>0</v>
      </c>
      <c r="E80" s="648">
        <v>1</v>
      </c>
      <c r="F80" s="648">
        <v>1</v>
      </c>
      <c r="G80" s="648">
        <v>3</v>
      </c>
      <c r="H80" s="648">
        <v>0</v>
      </c>
      <c r="I80" s="649">
        <v>5</v>
      </c>
      <c r="J80" s="649">
        <v>1</v>
      </c>
      <c r="K80" s="648">
        <v>0</v>
      </c>
      <c r="L80" s="649">
        <v>3</v>
      </c>
      <c r="M80" s="648">
        <v>0</v>
      </c>
      <c r="N80" s="648">
        <v>0</v>
      </c>
      <c r="O80" s="648">
        <v>0</v>
      </c>
      <c r="P80" s="648">
        <v>0</v>
      </c>
      <c r="Q80" s="648">
        <v>0</v>
      </c>
      <c r="R80" s="650">
        <v>0</v>
      </c>
      <c r="S80" s="651">
        <v>5</v>
      </c>
      <c r="T80" s="651">
        <v>1</v>
      </c>
      <c r="U80" s="650">
        <v>0</v>
      </c>
      <c r="V80" s="651">
        <v>3</v>
      </c>
      <c r="W80" s="652">
        <v>0</v>
      </c>
      <c r="X80" s="652">
        <v>0</v>
      </c>
      <c r="Y80" s="652">
        <v>1</v>
      </c>
      <c r="Z80" s="652">
        <v>0</v>
      </c>
      <c r="AA80" s="652">
        <v>0</v>
      </c>
      <c r="AB80" s="653" t="s">
        <v>542</v>
      </c>
      <c r="AC80" s="654" t="s">
        <v>148</v>
      </c>
      <c r="AD80" s="655">
        <v>2</v>
      </c>
      <c r="AE80" s="655">
        <v>2</v>
      </c>
      <c r="AF80" s="655">
        <v>2</v>
      </c>
      <c r="AG80" s="655">
        <v>2</v>
      </c>
      <c r="AH80" s="655">
        <v>2</v>
      </c>
      <c r="AI80" s="656">
        <v>10</v>
      </c>
      <c r="AJ80" s="657">
        <v>2025</v>
      </c>
    </row>
    <row r="81" spans="1:36" ht="54.75" customHeight="1" thickBot="1">
      <c r="A81" s="642">
        <v>8</v>
      </c>
      <c r="B81" s="642">
        <v>0</v>
      </c>
      <c r="C81" s="642">
        <v>1</v>
      </c>
      <c r="D81" s="642">
        <v>0</v>
      </c>
      <c r="E81" s="642">
        <v>1</v>
      </c>
      <c r="F81" s="642">
        <v>1</v>
      </c>
      <c r="G81" s="642">
        <v>3</v>
      </c>
      <c r="H81" s="642">
        <v>0</v>
      </c>
      <c r="I81" s="643">
        <v>5</v>
      </c>
      <c r="J81" s="643">
        <v>1</v>
      </c>
      <c r="K81" s="642">
        <v>0</v>
      </c>
      <c r="L81" s="643">
        <v>3</v>
      </c>
      <c r="M81" s="642">
        <v>2</v>
      </c>
      <c r="N81" s="642">
        <v>0</v>
      </c>
      <c r="O81" s="642">
        <v>0</v>
      </c>
      <c r="P81" s="642">
        <v>7</v>
      </c>
      <c r="Q81" s="642" t="s">
        <v>12</v>
      </c>
      <c r="R81" s="488">
        <v>0</v>
      </c>
      <c r="S81" s="421">
        <v>5</v>
      </c>
      <c r="T81" s="421">
        <v>1</v>
      </c>
      <c r="U81" s="488">
        <v>0</v>
      </c>
      <c r="V81" s="421">
        <v>3</v>
      </c>
      <c r="W81" s="489">
        <v>0</v>
      </c>
      <c r="X81" s="489">
        <v>0</v>
      </c>
      <c r="Y81" s="489">
        <v>1</v>
      </c>
      <c r="Z81" s="489">
        <v>0</v>
      </c>
      <c r="AA81" s="489">
        <v>0</v>
      </c>
      <c r="AB81" s="423" t="s">
        <v>544</v>
      </c>
      <c r="AC81" s="654" t="s">
        <v>148</v>
      </c>
      <c r="AD81" s="655">
        <v>2</v>
      </c>
      <c r="AE81" s="655">
        <v>2</v>
      </c>
      <c r="AF81" s="655">
        <v>2</v>
      </c>
      <c r="AG81" s="655">
        <v>2</v>
      </c>
      <c r="AH81" s="655">
        <v>2</v>
      </c>
      <c r="AI81" s="656">
        <v>10</v>
      </c>
      <c r="AJ81" s="582">
        <v>2025</v>
      </c>
    </row>
    <row r="82" spans="1:36" ht="19.5" customHeight="1" thickBot="1">
      <c r="A82" s="400">
        <v>8</v>
      </c>
      <c r="B82" s="642">
        <v>0</v>
      </c>
      <c r="C82" s="642">
        <v>1</v>
      </c>
      <c r="D82" s="642">
        <v>0</v>
      </c>
      <c r="E82" s="642">
        <v>1</v>
      </c>
      <c r="F82" s="642">
        <v>1</v>
      </c>
      <c r="G82" s="642">
        <v>3</v>
      </c>
      <c r="H82" s="642">
        <v>0</v>
      </c>
      <c r="I82" s="643">
        <v>5</v>
      </c>
      <c r="J82" s="643">
        <v>1</v>
      </c>
      <c r="K82" s="642">
        <v>0</v>
      </c>
      <c r="L82" s="643">
        <v>3</v>
      </c>
      <c r="M82" s="642">
        <v>2</v>
      </c>
      <c r="N82" s="642">
        <v>0</v>
      </c>
      <c r="O82" s="642">
        <v>0</v>
      </c>
      <c r="P82" s="642">
        <v>7</v>
      </c>
      <c r="Q82" s="642" t="s">
        <v>12</v>
      </c>
      <c r="R82" s="402">
        <v>0</v>
      </c>
      <c r="S82" s="403">
        <v>5</v>
      </c>
      <c r="T82" s="403">
        <v>1</v>
      </c>
      <c r="U82" s="402">
        <v>0</v>
      </c>
      <c r="V82" s="403">
        <v>3</v>
      </c>
      <c r="W82" s="405">
        <v>0</v>
      </c>
      <c r="X82" s="405">
        <v>0</v>
      </c>
      <c r="Y82" s="405">
        <v>1</v>
      </c>
      <c r="Z82" s="405">
        <v>0</v>
      </c>
      <c r="AA82" s="405">
        <v>1</v>
      </c>
      <c r="AB82" s="636" t="s">
        <v>516</v>
      </c>
      <c r="AC82" s="637" t="s">
        <v>242</v>
      </c>
      <c r="AD82" s="13">
        <v>30</v>
      </c>
      <c r="AE82" s="13">
        <v>35</v>
      </c>
      <c r="AF82" s="13">
        <v>35</v>
      </c>
      <c r="AG82" s="13">
        <v>40</v>
      </c>
      <c r="AH82" s="13">
        <v>40</v>
      </c>
      <c r="AI82" s="638"/>
      <c r="AJ82" s="582">
        <v>2025</v>
      </c>
    </row>
    <row r="83" spans="1:36" ht="52.5" customHeight="1" thickBot="1">
      <c r="A83" s="400">
        <v>8</v>
      </c>
      <c r="B83" s="642">
        <v>0</v>
      </c>
      <c r="C83" s="642">
        <v>1</v>
      </c>
      <c r="D83" s="642">
        <v>0</v>
      </c>
      <c r="E83" s="642">
        <v>1</v>
      </c>
      <c r="F83" s="642">
        <v>1</v>
      </c>
      <c r="G83" s="642">
        <v>3</v>
      </c>
      <c r="H83" s="642">
        <v>0</v>
      </c>
      <c r="I83" s="643">
        <v>5</v>
      </c>
      <c r="J83" s="643">
        <v>1</v>
      </c>
      <c r="K83" s="642">
        <v>0</v>
      </c>
      <c r="L83" s="643">
        <v>3</v>
      </c>
      <c r="M83" s="642">
        <v>2</v>
      </c>
      <c r="N83" s="642">
        <v>0</v>
      </c>
      <c r="O83" s="642">
        <v>0</v>
      </c>
      <c r="P83" s="642">
        <v>7</v>
      </c>
      <c r="Q83" s="642" t="s">
        <v>12</v>
      </c>
      <c r="R83" s="402">
        <v>0</v>
      </c>
      <c r="S83" s="403">
        <v>5</v>
      </c>
      <c r="T83" s="403">
        <v>1</v>
      </c>
      <c r="U83" s="402">
        <v>0</v>
      </c>
      <c r="V83" s="403">
        <v>3</v>
      </c>
      <c r="W83" s="405">
        <v>0</v>
      </c>
      <c r="X83" s="405">
        <v>0</v>
      </c>
      <c r="Y83" s="405">
        <v>1</v>
      </c>
      <c r="Z83" s="405">
        <v>0</v>
      </c>
      <c r="AA83" s="405">
        <v>2</v>
      </c>
      <c r="AB83" s="636" t="s">
        <v>524</v>
      </c>
      <c r="AC83" s="637" t="s">
        <v>242</v>
      </c>
      <c r="AD83" s="13">
        <v>30</v>
      </c>
      <c r="AE83" s="13">
        <v>35</v>
      </c>
      <c r="AF83" s="13">
        <v>35</v>
      </c>
      <c r="AG83" s="13">
        <v>40</v>
      </c>
      <c r="AH83" s="13">
        <v>40</v>
      </c>
      <c r="AI83" s="638"/>
      <c r="AJ83" s="582">
        <v>2025</v>
      </c>
    </row>
    <row r="84" spans="1:36" ht="63.75" customHeight="1" thickBot="1">
      <c r="A84" s="400">
        <v>8</v>
      </c>
      <c r="B84" s="642">
        <v>0</v>
      </c>
      <c r="C84" s="642">
        <v>1</v>
      </c>
      <c r="D84" s="642">
        <v>0</v>
      </c>
      <c r="E84" s="642">
        <v>1</v>
      </c>
      <c r="F84" s="642">
        <v>1</v>
      </c>
      <c r="G84" s="642">
        <v>3</v>
      </c>
      <c r="H84" s="642">
        <v>0</v>
      </c>
      <c r="I84" s="643">
        <v>5</v>
      </c>
      <c r="J84" s="643">
        <v>1</v>
      </c>
      <c r="K84" s="642">
        <v>0</v>
      </c>
      <c r="L84" s="643">
        <v>3</v>
      </c>
      <c r="M84" s="642">
        <v>2</v>
      </c>
      <c r="N84" s="642">
        <v>0</v>
      </c>
      <c r="O84" s="642">
        <v>0</v>
      </c>
      <c r="P84" s="642">
        <v>7</v>
      </c>
      <c r="Q84" s="642" t="s">
        <v>12</v>
      </c>
      <c r="R84" s="402">
        <v>0</v>
      </c>
      <c r="S84" s="403">
        <v>5</v>
      </c>
      <c r="T84" s="403">
        <v>1</v>
      </c>
      <c r="U84" s="402">
        <v>0</v>
      </c>
      <c r="V84" s="403">
        <v>3</v>
      </c>
      <c r="W84" s="405">
        <v>0</v>
      </c>
      <c r="X84" s="405">
        <v>0</v>
      </c>
      <c r="Y84" s="405">
        <v>2</v>
      </c>
      <c r="Z84" s="405">
        <v>0</v>
      </c>
      <c r="AA84" s="405">
        <v>3</v>
      </c>
      <c r="AB84" s="636" t="s">
        <v>525</v>
      </c>
      <c r="AC84" s="637" t="s">
        <v>149</v>
      </c>
      <c r="AD84" s="13">
        <v>30</v>
      </c>
      <c r="AE84" s="13">
        <v>35</v>
      </c>
      <c r="AF84" s="13">
        <v>35</v>
      </c>
      <c r="AG84" s="13">
        <v>40</v>
      </c>
      <c r="AH84" s="13">
        <v>40</v>
      </c>
      <c r="AI84" s="638"/>
      <c r="AJ84" s="582">
        <v>2025</v>
      </c>
    </row>
    <row r="85" spans="1:36" ht="32.25" customHeight="1" thickBot="1">
      <c r="A85" s="392">
        <v>0</v>
      </c>
      <c r="B85" s="392">
        <v>0</v>
      </c>
      <c r="C85" s="392">
        <v>0</v>
      </c>
      <c r="D85" s="392">
        <v>0</v>
      </c>
      <c r="E85" s="392">
        <v>0</v>
      </c>
      <c r="F85" s="392">
        <v>0</v>
      </c>
      <c r="G85" s="392">
        <v>0</v>
      </c>
      <c r="H85" s="392">
        <v>0</v>
      </c>
      <c r="I85" s="393">
        <v>5</v>
      </c>
      <c r="J85" s="393">
        <v>1</v>
      </c>
      <c r="K85" s="392">
        <v>0</v>
      </c>
      <c r="L85" s="393">
        <v>4</v>
      </c>
      <c r="M85" s="392">
        <v>0</v>
      </c>
      <c r="N85" s="392">
        <v>0</v>
      </c>
      <c r="O85" s="392">
        <v>0</v>
      </c>
      <c r="P85" s="392">
        <v>0</v>
      </c>
      <c r="Q85" s="392">
        <v>0</v>
      </c>
      <c r="R85" s="394">
        <v>0</v>
      </c>
      <c r="S85" s="395">
        <v>5</v>
      </c>
      <c r="T85" s="396">
        <v>1</v>
      </c>
      <c r="U85" s="394">
        <v>0</v>
      </c>
      <c r="V85" s="396">
        <v>4</v>
      </c>
      <c r="W85" s="397">
        <v>0</v>
      </c>
      <c r="X85" s="397">
        <v>0</v>
      </c>
      <c r="Y85" s="397">
        <v>0</v>
      </c>
      <c r="Z85" s="397">
        <v>0</v>
      </c>
      <c r="AA85" s="397">
        <v>0</v>
      </c>
      <c r="AB85" s="408" t="s">
        <v>533</v>
      </c>
      <c r="AC85" s="416" t="s">
        <v>148</v>
      </c>
      <c r="AD85" s="669">
        <v>2</v>
      </c>
      <c r="AE85" s="389">
        <v>7</v>
      </c>
      <c r="AF85" s="389">
        <v>5</v>
      </c>
      <c r="AG85" s="389">
        <v>6.5</v>
      </c>
      <c r="AH85" s="389">
        <v>4</v>
      </c>
      <c r="AI85" s="558">
        <v>24.5</v>
      </c>
      <c r="AJ85" s="582">
        <v>2025</v>
      </c>
    </row>
    <row r="86" spans="1:36" ht="32.25" customHeight="1" thickBot="1">
      <c r="A86" s="409">
        <v>0</v>
      </c>
      <c r="B86" s="409">
        <v>0</v>
      </c>
      <c r="C86" s="409">
        <v>0</v>
      </c>
      <c r="D86" s="409">
        <v>0</v>
      </c>
      <c r="E86" s="409">
        <v>0</v>
      </c>
      <c r="F86" s="409">
        <v>0</v>
      </c>
      <c r="G86" s="409">
        <v>0</v>
      </c>
      <c r="H86" s="409">
        <v>0</v>
      </c>
      <c r="I86" s="410">
        <v>5</v>
      </c>
      <c r="J86" s="410">
        <v>1</v>
      </c>
      <c r="K86" s="409">
        <v>0</v>
      </c>
      <c r="L86" s="410">
        <v>4</v>
      </c>
      <c r="M86" s="409">
        <v>0</v>
      </c>
      <c r="N86" s="409">
        <v>0</v>
      </c>
      <c r="O86" s="409">
        <v>0</v>
      </c>
      <c r="P86" s="409">
        <v>0</v>
      </c>
      <c r="Q86" s="409">
        <v>0</v>
      </c>
      <c r="R86" s="411">
        <v>0</v>
      </c>
      <c r="S86" s="412">
        <v>5</v>
      </c>
      <c r="T86" s="635">
        <v>1</v>
      </c>
      <c r="U86" s="411">
        <v>0</v>
      </c>
      <c r="V86" s="635">
        <v>4</v>
      </c>
      <c r="W86" s="413">
        <v>0</v>
      </c>
      <c r="X86" s="413">
        <v>0</v>
      </c>
      <c r="Y86" s="413">
        <v>0</v>
      </c>
      <c r="Z86" s="413">
        <v>0</v>
      </c>
      <c r="AA86" s="413">
        <v>1</v>
      </c>
      <c r="AB86" s="636" t="s">
        <v>513</v>
      </c>
      <c r="AC86" s="637" t="s">
        <v>149</v>
      </c>
      <c r="AD86" s="13">
        <v>30</v>
      </c>
      <c r="AE86" s="13">
        <v>30</v>
      </c>
      <c r="AF86" s="13">
        <v>30</v>
      </c>
      <c r="AG86" s="13">
        <v>30</v>
      </c>
      <c r="AH86" s="13">
        <v>30</v>
      </c>
      <c r="AI86" s="638"/>
      <c r="AJ86" s="582">
        <v>2025</v>
      </c>
    </row>
    <row r="87" spans="1:36" ht="32.25" customHeight="1" thickBot="1">
      <c r="A87" s="409">
        <v>0</v>
      </c>
      <c r="B87" s="409">
        <v>0</v>
      </c>
      <c r="C87" s="409">
        <v>0</v>
      </c>
      <c r="D87" s="409">
        <v>0</v>
      </c>
      <c r="E87" s="409">
        <v>0</v>
      </c>
      <c r="F87" s="409">
        <v>0</v>
      </c>
      <c r="G87" s="409">
        <v>0</v>
      </c>
      <c r="H87" s="409">
        <v>0</v>
      </c>
      <c r="I87" s="410">
        <v>5</v>
      </c>
      <c r="J87" s="410">
        <v>1</v>
      </c>
      <c r="K87" s="409">
        <v>0</v>
      </c>
      <c r="L87" s="410">
        <v>4</v>
      </c>
      <c r="M87" s="409">
        <v>0</v>
      </c>
      <c r="N87" s="409">
        <v>0</v>
      </c>
      <c r="O87" s="409">
        <v>0</v>
      </c>
      <c r="P87" s="409">
        <v>0</v>
      </c>
      <c r="Q87" s="409">
        <v>0</v>
      </c>
      <c r="R87" s="411">
        <v>0</v>
      </c>
      <c r="S87" s="412">
        <v>5</v>
      </c>
      <c r="T87" s="635">
        <v>1</v>
      </c>
      <c r="U87" s="411">
        <v>0</v>
      </c>
      <c r="V87" s="635">
        <v>4</v>
      </c>
      <c r="W87" s="413">
        <v>0</v>
      </c>
      <c r="X87" s="413">
        <v>0</v>
      </c>
      <c r="Y87" s="413">
        <v>0</v>
      </c>
      <c r="Z87" s="413">
        <v>0</v>
      </c>
      <c r="AA87" s="413">
        <v>2</v>
      </c>
      <c r="AB87" s="636" t="s">
        <v>514</v>
      </c>
      <c r="AC87" s="637" t="s">
        <v>149</v>
      </c>
      <c r="AD87" s="13">
        <v>30</v>
      </c>
      <c r="AE87" s="13">
        <v>30</v>
      </c>
      <c r="AF87" s="13">
        <v>30</v>
      </c>
      <c r="AG87" s="13">
        <v>30</v>
      </c>
      <c r="AH87" s="13">
        <v>30</v>
      </c>
      <c r="AI87" s="638"/>
      <c r="AJ87" s="582">
        <v>2025</v>
      </c>
    </row>
    <row r="88" spans="1:36" ht="49.5" customHeight="1">
      <c r="A88" s="400">
        <v>8</v>
      </c>
      <c r="B88" s="400">
        <v>1</v>
      </c>
      <c r="C88" s="400">
        <v>1</v>
      </c>
      <c r="D88" s="400">
        <v>0</v>
      </c>
      <c r="E88" s="400">
        <v>0</v>
      </c>
      <c r="F88" s="400">
        <v>0</v>
      </c>
      <c r="G88" s="400">
        <v>0</v>
      </c>
      <c r="H88" s="400">
        <v>0</v>
      </c>
      <c r="I88" s="401">
        <v>5</v>
      </c>
      <c r="J88" s="401">
        <v>1</v>
      </c>
      <c r="K88" s="400">
        <v>0</v>
      </c>
      <c r="L88" s="401">
        <v>4</v>
      </c>
      <c r="M88" s="400">
        <v>2</v>
      </c>
      <c r="N88" s="400">
        <v>0</v>
      </c>
      <c r="O88" s="400">
        <v>0</v>
      </c>
      <c r="P88" s="400">
        <v>8</v>
      </c>
      <c r="Q88" s="400" t="s">
        <v>12</v>
      </c>
      <c r="R88" s="402">
        <v>0</v>
      </c>
      <c r="S88" s="403">
        <v>5</v>
      </c>
      <c r="T88" s="404">
        <v>1</v>
      </c>
      <c r="U88" s="402">
        <v>0</v>
      </c>
      <c r="V88" s="404">
        <v>4</v>
      </c>
      <c r="W88" s="405">
        <v>0</v>
      </c>
      <c r="X88" s="405">
        <v>0</v>
      </c>
      <c r="Y88" s="405">
        <v>1</v>
      </c>
      <c r="Z88" s="405">
        <v>0</v>
      </c>
      <c r="AA88" s="405">
        <v>0</v>
      </c>
      <c r="AB88" s="546" t="s">
        <v>543</v>
      </c>
      <c r="AC88" s="417" t="s">
        <v>262</v>
      </c>
      <c r="AD88" s="626">
        <v>2</v>
      </c>
      <c r="AE88" s="626">
        <v>7</v>
      </c>
      <c r="AF88" s="626">
        <v>5</v>
      </c>
      <c r="AG88" s="626">
        <v>6.5</v>
      </c>
      <c r="AH88" s="626">
        <v>4</v>
      </c>
      <c r="AI88" s="572">
        <v>24.5</v>
      </c>
      <c r="AJ88" s="582">
        <v>2025</v>
      </c>
    </row>
    <row r="89" spans="1:36" ht="32.25" customHeight="1">
      <c r="A89" s="401">
        <v>8</v>
      </c>
      <c r="B89" s="401">
        <v>1</v>
      </c>
      <c r="C89" s="401">
        <v>3</v>
      </c>
      <c r="D89" s="401">
        <v>0</v>
      </c>
      <c r="E89" s="401">
        <v>8</v>
      </c>
      <c r="F89" s="401">
        <v>0</v>
      </c>
      <c r="G89" s="401">
        <v>4</v>
      </c>
      <c r="H89" s="401">
        <v>0</v>
      </c>
      <c r="I89" s="401">
        <v>5</v>
      </c>
      <c r="J89" s="401">
        <v>1</v>
      </c>
      <c r="K89" s="401">
        <v>0</v>
      </c>
      <c r="L89" s="401">
        <v>4</v>
      </c>
      <c r="M89" s="400">
        <v>2</v>
      </c>
      <c r="N89" s="400">
        <v>0</v>
      </c>
      <c r="O89" s="400">
        <v>0</v>
      </c>
      <c r="P89" s="400">
        <v>8</v>
      </c>
      <c r="Q89" s="400" t="s">
        <v>12</v>
      </c>
      <c r="R89" s="420">
        <v>0</v>
      </c>
      <c r="S89" s="421">
        <v>5</v>
      </c>
      <c r="T89" s="422">
        <v>1</v>
      </c>
      <c r="U89" s="420">
        <v>0</v>
      </c>
      <c r="V89" s="422">
        <v>4</v>
      </c>
      <c r="W89" s="421">
        <v>0</v>
      </c>
      <c r="X89" s="421">
        <v>0</v>
      </c>
      <c r="Y89" s="421">
        <v>1</v>
      </c>
      <c r="Z89" s="421">
        <v>0</v>
      </c>
      <c r="AA89" s="421">
        <v>0</v>
      </c>
      <c r="AB89" s="584" t="s">
        <v>531</v>
      </c>
      <c r="AC89" s="637" t="s">
        <v>143</v>
      </c>
      <c r="AD89" s="13">
        <v>2</v>
      </c>
      <c r="AE89" s="13">
        <v>3.5</v>
      </c>
      <c r="AF89" s="13">
        <v>2.5</v>
      </c>
      <c r="AG89" s="13">
        <v>3.5</v>
      </c>
      <c r="AH89" s="13">
        <v>2</v>
      </c>
      <c r="AI89" s="638">
        <v>13.5</v>
      </c>
      <c r="AJ89" s="582">
        <v>2025</v>
      </c>
    </row>
    <row r="90" spans="1:36" ht="31.5" customHeight="1">
      <c r="A90" s="401">
        <v>8</v>
      </c>
      <c r="B90" s="401">
        <v>1</v>
      </c>
      <c r="C90" s="401">
        <v>1</v>
      </c>
      <c r="D90" s="401">
        <v>0</v>
      </c>
      <c r="E90" s="401">
        <v>7</v>
      </c>
      <c r="F90" s="401">
        <v>0</v>
      </c>
      <c r="G90" s="401">
        <v>9</v>
      </c>
      <c r="H90" s="401">
        <v>0</v>
      </c>
      <c r="I90" s="401">
        <v>5</v>
      </c>
      <c r="J90" s="401">
        <v>1</v>
      </c>
      <c r="K90" s="401">
        <v>0</v>
      </c>
      <c r="L90" s="401">
        <v>4</v>
      </c>
      <c r="M90" s="400">
        <v>2</v>
      </c>
      <c r="N90" s="400">
        <v>0</v>
      </c>
      <c r="O90" s="400">
        <v>0</v>
      </c>
      <c r="P90" s="400">
        <v>8</v>
      </c>
      <c r="Q90" s="400" t="s">
        <v>12</v>
      </c>
      <c r="R90" s="420">
        <v>0</v>
      </c>
      <c r="S90" s="421">
        <v>5</v>
      </c>
      <c r="T90" s="422">
        <v>2</v>
      </c>
      <c r="U90" s="420">
        <v>0</v>
      </c>
      <c r="V90" s="422">
        <v>4</v>
      </c>
      <c r="W90" s="421">
        <v>0</v>
      </c>
      <c r="X90" s="421">
        <v>0</v>
      </c>
      <c r="Y90" s="421">
        <v>1</v>
      </c>
      <c r="Z90" s="421">
        <v>0</v>
      </c>
      <c r="AA90" s="421">
        <v>0</v>
      </c>
      <c r="AB90" s="584" t="s">
        <v>532</v>
      </c>
      <c r="AC90" s="637" t="s">
        <v>143</v>
      </c>
      <c r="AD90" s="13">
        <v>0</v>
      </c>
      <c r="AE90" s="13">
        <v>3.5</v>
      </c>
      <c r="AF90" s="13">
        <v>2.5</v>
      </c>
      <c r="AG90" s="13">
        <v>3</v>
      </c>
      <c r="AH90" s="13">
        <v>2</v>
      </c>
      <c r="AI90" s="638">
        <v>11</v>
      </c>
      <c r="AJ90" s="582">
        <v>2025</v>
      </c>
    </row>
    <row r="91" spans="1:36" ht="31.5" customHeight="1" thickBot="1">
      <c r="A91" s="401">
        <v>8</v>
      </c>
      <c r="B91" s="401">
        <v>1</v>
      </c>
      <c r="C91" s="401">
        <v>3</v>
      </c>
      <c r="D91" s="401">
        <v>0</v>
      </c>
      <c r="E91" s="401">
        <v>8</v>
      </c>
      <c r="F91" s="401">
        <v>0</v>
      </c>
      <c r="G91" s="401">
        <v>4</v>
      </c>
      <c r="H91" s="401">
        <v>0</v>
      </c>
      <c r="I91" s="401">
        <v>5</v>
      </c>
      <c r="J91" s="401">
        <v>1</v>
      </c>
      <c r="K91" s="401">
        <v>0</v>
      </c>
      <c r="L91" s="401">
        <v>4</v>
      </c>
      <c r="M91" s="400">
        <v>2</v>
      </c>
      <c r="N91" s="400">
        <v>0</v>
      </c>
      <c r="O91" s="400">
        <v>0</v>
      </c>
      <c r="P91" s="400">
        <v>8</v>
      </c>
      <c r="Q91" s="400" t="s">
        <v>12</v>
      </c>
      <c r="R91" s="420">
        <v>0</v>
      </c>
      <c r="S91" s="421">
        <v>5</v>
      </c>
      <c r="T91" s="422">
        <v>1</v>
      </c>
      <c r="U91" s="420">
        <v>0</v>
      </c>
      <c r="V91" s="422">
        <v>4</v>
      </c>
      <c r="W91" s="421">
        <v>0</v>
      </c>
      <c r="X91" s="421">
        <v>0</v>
      </c>
      <c r="Y91" s="421">
        <v>1</v>
      </c>
      <c r="Z91" s="421">
        <v>0</v>
      </c>
      <c r="AA91" s="421">
        <v>1</v>
      </c>
      <c r="AB91" s="636" t="s">
        <v>513</v>
      </c>
      <c r="AC91" s="637" t="s">
        <v>149</v>
      </c>
      <c r="AD91" s="13">
        <v>30</v>
      </c>
      <c r="AE91" s="13">
        <v>30</v>
      </c>
      <c r="AF91" s="13">
        <v>30</v>
      </c>
      <c r="AG91" s="13">
        <v>30</v>
      </c>
      <c r="AH91" s="13">
        <v>30</v>
      </c>
      <c r="AI91" s="638"/>
      <c r="AJ91" s="582">
        <v>2025</v>
      </c>
    </row>
    <row r="92" spans="1:36" ht="31.5" customHeight="1" thickBot="1">
      <c r="A92" s="401">
        <v>8</v>
      </c>
      <c r="B92" s="401">
        <v>1</v>
      </c>
      <c r="C92" s="401">
        <v>1</v>
      </c>
      <c r="D92" s="401">
        <v>0</v>
      </c>
      <c r="E92" s="401">
        <v>7</v>
      </c>
      <c r="F92" s="401">
        <v>0</v>
      </c>
      <c r="G92" s="401">
        <v>9</v>
      </c>
      <c r="H92" s="401">
        <v>0</v>
      </c>
      <c r="I92" s="401">
        <v>5</v>
      </c>
      <c r="J92" s="401">
        <v>1</v>
      </c>
      <c r="K92" s="401">
        <v>0</v>
      </c>
      <c r="L92" s="401">
        <v>4</v>
      </c>
      <c r="M92" s="400">
        <v>2</v>
      </c>
      <c r="N92" s="400">
        <v>0</v>
      </c>
      <c r="O92" s="400">
        <v>0</v>
      </c>
      <c r="P92" s="400">
        <v>8</v>
      </c>
      <c r="Q92" s="400" t="s">
        <v>12</v>
      </c>
      <c r="R92" s="420">
        <v>0</v>
      </c>
      <c r="S92" s="421">
        <v>5</v>
      </c>
      <c r="T92" s="422">
        <v>2</v>
      </c>
      <c r="U92" s="420">
        <v>0</v>
      </c>
      <c r="V92" s="422">
        <v>4</v>
      </c>
      <c r="W92" s="421">
        <v>0</v>
      </c>
      <c r="X92" s="421">
        <v>0</v>
      </c>
      <c r="Y92" s="421">
        <v>1</v>
      </c>
      <c r="Z92" s="421">
        <v>0</v>
      </c>
      <c r="AA92" s="421">
        <v>2</v>
      </c>
      <c r="AB92" s="636" t="s">
        <v>548</v>
      </c>
      <c r="AC92" s="637" t="s">
        <v>149</v>
      </c>
      <c r="AD92" s="13">
        <v>25</v>
      </c>
      <c r="AE92" s="13">
        <v>25</v>
      </c>
      <c r="AF92" s="13">
        <v>25</v>
      </c>
      <c r="AG92" s="13">
        <v>25</v>
      </c>
      <c r="AH92" s="13">
        <v>25</v>
      </c>
      <c r="AI92" s="638"/>
      <c r="AJ92" s="582">
        <v>2025</v>
      </c>
    </row>
    <row r="93" spans="1:36" ht="54" customHeight="1" thickBot="1">
      <c r="A93" s="561">
        <v>0</v>
      </c>
      <c r="B93" s="561">
        <v>0</v>
      </c>
      <c r="C93" s="561">
        <v>1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2">
        <v>5</v>
      </c>
      <c r="J93" s="562">
        <v>2</v>
      </c>
      <c r="K93" s="561">
        <v>0</v>
      </c>
      <c r="L93" s="561">
        <v>0</v>
      </c>
      <c r="M93" s="561">
        <v>0</v>
      </c>
      <c r="N93" s="561">
        <v>0</v>
      </c>
      <c r="O93" s="561">
        <v>0</v>
      </c>
      <c r="P93" s="561">
        <v>0</v>
      </c>
      <c r="Q93" s="561">
        <v>0</v>
      </c>
      <c r="R93" s="565">
        <v>0</v>
      </c>
      <c r="S93" s="564">
        <v>5</v>
      </c>
      <c r="T93" s="574">
        <v>2</v>
      </c>
      <c r="U93" s="565">
        <v>0</v>
      </c>
      <c r="V93" s="565">
        <v>0</v>
      </c>
      <c r="W93" s="566">
        <v>0</v>
      </c>
      <c r="X93" s="566">
        <v>0</v>
      </c>
      <c r="Y93" s="566">
        <v>0</v>
      </c>
      <c r="Z93" s="566">
        <v>0</v>
      </c>
      <c r="AA93" s="566">
        <v>0</v>
      </c>
      <c r="AB93" s="579" t="s">
        <v>400</v>
      </c>
      <c r="AC93" s="580" t="s">
        <v>148</v>
      </c>
      <c r="AD93" s="581">
        <v>9.5</v>
      </c>
      <c r="AE93" s="581">
        <v>16.5</v>
      </c>
      <c r="AF93" s="581">
        <v>11.5</v>
      </c>
      <c r="AG93" s="581">
        <v>15.8</v>
      </c>
      <c r="AH93" s="581">
        <f>AH94+AH111+AH131</f>
        <v>7.5</v>
      </c>
      <c r="AI93" s="578">
        <f>SUM(AD93:AH93)</f>
        <v>60.8</v>
      </c>
      <c r="AJ93" s="582">
        <v>2025</v>
      </c>
    </row>
    <row r="94" spans="1:36" ht="39" thickBot="1">
      <c r="A94" s="392">
        <v>8</v>
      </c>
      <c r="B94" s="392">
        <v>0</v>
      </c>
      <c r="C94" s="392">
        <v>1</v>
      </c>
      <c r="D94" s="392">
        <v>0</v>
      </c>
      <c r="E94" s="392">
        <v>0</v>
      </c>
      <c r="F94" s="392">
        <v>0</v>
      </c>
      <c r="G94" s="392">
        <v>0</v>
      </c>
      <c r="H94" s="392">
        <v>0</v>
      </c>
      <c r="I94" s="393">
        <v>5</v>
      </c>
      <c r="J94" s="393">
        <v>2</v>
      </c>
      <c r="K94" s="392">
        <v>0</v>
      </c>
      <c r="L94" s="393">
        <v>1</v>
      </c>
      <c r="M94" s="392">
        <v>0</v>
      </c>
      <c r="N94" s="392">
        <v>0</v>
      </c>
      <c r="O94" s="392">
        <v>0</v>
      </c>
      <c r="P94" s="392">
        <v>0</v>
      </c>
      <c r="Q94" s="392">
        <v>0</v>
      </c>
      <c r="R94" s="394">
        <v>0</v>
      </c>
      <c r="S94" s="395">
        <v>5</v>
      </c>
      <c r="T94" s="396">
        <v>2</v>
      </c>
      <c r="U94" s="394">
        <v>0</v>
      </c>
      <c r="V94" s="396">
        <v>1</v>
      </c>
      <c r="W94" s="397">
        <v>0</v>
      </c>
      <c r="X94" s="397">
        <v>0</v>
      </c>
      <c r="Y94" s="397">
        <v>0</v>
      </c>
      <c r="Z94" s="397">
        <v>0</v>
      </c>
      <c r="AA94" s="397">
        <v>0</v>
      </c>
      <c r="AB94" s="560" t="s">
        <v>401</v>
      </c>
      <c r="AC94" s="416" t="s">
        <v>148</v>
      </c>
      <c r="AD94" s="389">
        <v>0</v>
      </c>
      <c r="AE94" s="389">
        <v>0</v>
      </c>
      <c r="AF94" s="389">
        <v>0</v>
      </c>
      <c r="AG94" s="168">
        <v>0</v>
      </c>
      <c r="AH94" s="168">
        <v>0</v>
      </c>
      <c r="AI94" s="168">
        <v>0</v>
      </c>
      <c r="AJ94" s="582">
        <v>2025</v>
      </c>
    </row>
    <row r="95" spans="1:36" ht="44.25" customHeight="1">
      <c r="A95" s="292">
        <v>8</v>
      </c>
      <c r="B95" s="292">
        <v>0</v>
      </c>
      <c r="C95" s="292">
        <v>1</v>
      </c>
      <c r="D95" s="292">
        <v>0</v>
      </c>
      <c r="E95" s="292">
        <v>0</v>
      </c>
      <c r="F95" s="292">
        <v>0</v>
      </c>
      <c r="G95" s="292">
        <v>0</v>
      </c>
      <c r="H95" s="292">
        <v>0</v>
      </c>
      <c r="I95" s="293">
        <v>5</v>
      </c>
      <c r="J95" s="293">
        <v>2</v>
      </c>
      <c r="K95" s="292">
        <v>0</v>
      </c>
      <c r="L95" s="293">
        <v>1</v>
      </c>
      <c r="M95" s="292">
        <v>0</v>
      </c>
      <c r="N95" s="292">
        <v>0</v>
      </c>
      <c r="O95" s="292">
        <v>0</v>
      </c>
      <c r="P95" s="292">
        <v>0</v>
      </c>
      <c r="Q95" s="292">
        <v>0</v>
      </c>
      <c r="R95" s="185">
        <v>0</v>
      </c>
      <c r="S95" s="287">
        <v>5</v>
      </c>
      <c r="T95" s="291">
        <v>2</v>
      </c>
      <c r="U95" s="185">
        <v>0</v>
      </c>
      <c r="V95" s="291">
        <v>1</v>
      </c>
      <c r="W95" s="186">
        <v>0</v>
      </c>
      <c r="X95" s="186">
        <v>0</v>
      </c>
      <c r="Y95" s="186">
        <v>0</v>
      </c>
      <c r="Z95" s="186">
        <v>0</v>
      </c>
      <c r="AA95" s="287">
        <v>1</v>
      </c>
      <c r="AB95" s="157" t="s">
        <v>226</v>
      </c>
      <c r="AC95" s="12" t="s">
        <v>146</v>
      </c>
      <c r="AD95" s="32">
        <v>52</v>
      </c>
      <c r="AE95" s="32">
        <v>55</v>
      </c>
      <c r="AF95" s="32">
        <v>55</v>
      </c>
      <c r="AG95" s="32">
        <v>60</v>
      </c>
      <c r="AH95" s="32">
        <v>62</v>
      </c>
      <c r="AI95" s="30"/>
      <c r="AJ95" s="582">
        <v>2025</v>
      </c>
    </row>
    <row r="96" spans="1:36" ht="26.25" customHeight="1">
      <c r="A96" s="292">
        <v>8</v>
      </c>
      <c r="B96" s="292">
        <v>0</v>
      </c>
      <c r="C96" s="292">
        <v>1</v>
      </c>
      <c r="D96" s="292">
        <v>0</v>
      </c>
      <c r="E96" s="292">
        <v>0</v>
      </c>
      <c r="F96" s="292">
        <v>0</v>
      </c>
      <c r="G96" s="292">
        <v>0</v>
      </c>
      <c r="H96" s="292">
        <v>0</v>
      </c>
      <c r="I96" s="293">
        <v>5</v>
      </c>
      <c r="J96" s="293">
        <v>2</v>
      </c>
      <c r="K96" s="292">
        <v>0</v>
      </c>
      <c r="L96" s="293">
        <v>1</v>
      </c>
      <c r="M96" s="292">
        <v>0</v>
      </c>
      <c r="N96" s="292">
        <v>0</v>
      </c>
      <c r="O96" s="292">
        <v>0</v>
      </c>
      <c r="P96" s="292">
        <v>0</v>
      </c>
      <c r="Q96" s="292">
        <v>0</v>
      </c>
      <c r="R96" s="185">
        <v>0</v>
      </c>
      <c r="S96" s="287">
        <v>5</v>
      </c>
      <c r="T96" s="291">
        <v>2</v>
      </c>
      <c r="U96" s="185">
        <v>0</v>
      </c>
      <c r="V96" s="291">
        <v>1</v>
      </c>
      <c r="W96" s="186">
        <v>0</v>
      </c>
      <c r="X96" s="186">
        <v>0</v>
      </c>
      <c r="Y96" s="186">
        <v>0</v>
      </c>
      <c r="Z96" s="186">
        <v>0</v>
      </c>
      <c r="AA96" s="287">
        <v>2</v>
      </c>
      <c r="AB96" s="155" t="s">
        <v>402</v>
      </c>
      <c r="AC96" s="12" t="s">
        <v>147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0"/>
      <c r="AJ96" s="582">
        <v>2025</v>
      </c>
    </row>
    <row r="97" spans="1:36" ht="24" customHeight="1">
      <c r="A97" s="292">
        <v>8</v>
      </c>
      <c r="B97" s="292">
        <v>0</v>
      </c>
      <c r="C97" s="292">
        <v>1</v>
      </c>
      <c r="D97" s="292">
        <v>0</v>
      </c>
      <c r="E97" s="292">
        <v>0</v>
      </c>
      <c r="F97" s="292">
        <v>0</v>
      </c>
      <c r="G97" s="292">
        <v>0</v>
      </c>
      <c r="H97" s="292">
        <v>0</v>
      </c>
      <c r="I97" s="293">
        <v>5</v>
      </c>
      <c r="J97" s="293">
        <v>2</v>
      </c>
      <c r="K97" s="292">
        <v>0</v>
      </c>
      <c r="L97" s="293">
        <v>1</v>
      </c>
      <c r="M97" s="292">
        <v>0</v>
      </c>
      <c r="N97" s="292">
        <v>0</v>
      </c>
      <c r="O97" s="292">
        <v>0</v>
      </c>
      <c r="P97" s="292">
        <v>0</v>
      </c>
      <c r="Q97" s="292">
        <v>0</v>
      </c>
      <c r="R97" s="185">
        <v>0</v>
      </c>
      <c r="S97" s="287">
        <v>5</v>
      </c>
      <c r="T97" s="291">
        <v>2</v>
      </c>
      <c r="U97" s="185">
        <v>0</v>
      </c>
      <c r="V97" s="291">
        <v>1</v>
      </c>
      <c r="W97" s="186">
        <v>0</v>
      </c>
      <c r="X97" s="186">
        <v>0</v>
      </c>
      <c r="Y97" s="186">
        <v>0</v>
      </c>
      <c r="Z97" s="186">
        <v>0</v>
      </c>
      <c r="AA97" s="287">
        <v>3</v>
      </c>
      <c r="AB97" s="155" t="s">
        <v>228</v>
      </c>
      <c r="AC97" s="12" t="s">
        <v>146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0"/>
      <c r="AJ97" s="582">
        <v>2025</v>
      </c>
    </row>
    <row r="98" spans="1:36" ht="27.75" customHeight="1" thickBot="1">
      <c r="A98" s="292">
        <v>8</v>
      </c>
      <c r="B98" s="292">
        <v>0</v>
      </c>
      <c r="C98" s="292">
        <v>1</v>
      </c>
      <c r="D98" s="292">
        <v>0</v>
      </c>
      <c r="E98" s="292">
        <v>0</v>
      </c>
      <c r="F98" s="292">
        <v>0</v>
      </c>
      <c r="G98" s="292">
        <v>0</v>
      </c>
      <c r="H98" s="292">
        <v>0</v>
      </c>
      <c r="I98" s="293">
        <v>5</v>
      </c>
      <c r="J98" s="293">
        <v>2</v>
      </c>
      <c r="K98" s="292">
        <v>0</v>
      </c>
      <c r="L98" s="293">
        <v>1</v>
      </c>
      <c r="M98" s="292">
        <v>0</v>
      </c>
      <c r="N98" s="292">
        <v>0</v>
      </c>
      <c r="O98" s="292">
        <v>0</v>
      </c>
      <c r="P98" s="292">
        <v>0</v>
      </c>
      <c r="Q98" s="292">
        <v>0</v>
      </c>
      <c r="R98" s="185">
        <v>0</v>
      </c>
      <c r="S98" s="287">
        <v>5</v>
      </c>
      <c r="T98" s="291">
        <v>2</v>
      </c>
      <c r="U98" s="185">
        <v>0</v>
      </c>
      <c r="V98" s="291">
        <v>1</v>
      </c>
      <c r="W98" s="186">
        <v>0</v>
      </c>
      <c r="X98" s="186">
        <v>0</v>
      </c>
      <c r="Y98" s="186">
        <v>0</v>
      </c>
      <c r="Z98" s="186">
        <v>0</v>
      </c>
      <c r="AA98" s="287">
        <v>4</v>
      </c>
      <c r="AB98" s="159" t="s">
        <v>229</v>
      </c>
      <c r="AC98" s="12" t="s">
        <v>146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0"/>
      <c r="AJ98" s="582">
        <v>2025</v>
      </c>
    </row>
    <row r="99" spans="1:36" ht="56.25" customHeight="1">
      <c r="A99" s="400">
        <v>8</v>
      </c>
      <c r="B99" s="400">
        <v>0</v>
      </c>
      <c r="C99" s="400">
        <v>1</v>
      </c>
      <c r="D99" s="400">
        <v>0</v>
      </c>
      <c r="E99" s="400">
        <v>0</v>
      </c>
      <c r="F99" s="400">
        <v>0</v>
      </c>
      <c r="G99" s="400">
        <v>0</v>
      </c>
      <c r="H99" s="400">
        <v>0</v>
      </c>
      <c r="I99" s="401">
        <v>5</v>
      </c>
      <c r="J99" s="401">
        <v>2</v>
      </c>
      <c r="K99" s="400">
        <v>0</v>
      </c>
      <c r="L99" s="401">
        <v>1</v>
      </c>
      <c r="M99" s="400">
        <v>0</v>
      </c>
      <c r="N99" s="400">
        <v>0</v>
      </c>
      <c r="O99" s="400">
        <v>0</v>
      </c>
      <c r="P99" s="400">
        <v>0</v>
      </c>
      <c r="Q99" s="400">
        <v>0</v>
      </c>
      <c r="R99" s="402">
        <v>0</v>
      </c>
      <c r="S99" s="403">
        <v>5</v>
      </c>
      <c r="T99" s="404">
        <v>2</v>
      </c>
      <c r="U99" s="402">
        <v>0</v>
      </c>
      <c r="V99" s="404">
        <v>1</v>
      </c>
      <c r="W99" s="405">
        <v>0</v>
      </c>
      <c r="X99" s="405">
        <v>0</v>
      </c>
      <c r="Y99" s="403">
        <v>1</v>
      </c>
      <c r="Z99" s="405">
        <v>0</v>
      </c>
      <c r="AA99" s="405">
        <v>0</v>
      </c>
      <c r="AB99" s="432" t="s">
        <v>405</v>
      </c>
      <c r="AC99" s="407" t="s">
        <v>148</v>
      </c>
      <c r="AD99" s="626">
        <v>0</v>
      </c>
      <c r="AE99" s="626">
        <v>0</v>
      </c>
      <c r="AF99" s="626">
        <v>0</v>
      </c>
      <c r="AG99" s="626">
        <v>0</v>
      </c>
      <c r="AH99" s="626">
        <v>0</v>
      </c>
      <c r="AI99" s="626">
        <v>0</v>
      </c>
      <c r="AJ99" s="582">
        <v>2025</v>
      </c>
    </row>
    <row r="100" spans="1:36" ht="18" customHeight="1">
      <c r="A100" s="292">
        <v>8</v>
      </c>
      <c r="B100" s="292">
        <v>0</v>
      </c>
      <c r="C100" s="292">
        <v>1</v>
      </c>
      <c r="D100" s="292">
        <v>0</v>
      </c>
      <c r="E100" s="292">
        <v>0</v>
      </c>
      <c r="F100" s="292">
        <v>0</v>
      </c>
      <c r="G100" s="292">
        <v>0</v>
      </c>
      <c r="H100" s="292">
        <v>0</v>
      </c>
      <c r="I100" s="293">
        <v>5</v>
      </c>
      <c r="J100" s="293">
        <v>2</v>
      </c>
      <c r="K100" s="292">
        <v>0</v>
      </c>
      <c r="L100" s="293">
        <v>1</v>
      </c>
      <c r="M100" s="292">
        <v>0</v>
      </c>
      <c r="N100" s="292">
        <v>0</v>
      </c>
      <c r="O100" s="292">
        <v>0</v>
      </c>
      <c r="P100" s="292">
        <v>0</v>
      </c>
      <c r="Q100" s="292">
        <v>0</v>
      </c>
      <c r="R100" s="185">
        <v>0</v>
      </c>
      <c r="S100" s="287">
        <v>5</v>
      </c>
      <c r="T100" s="291">
        <v>2</v>
      </c>
      <c r="U100" s="185">
        <v>0</v>
      </c>
      <c r="V100" s="291">
        <v>1</v>
      </c>
      <c r="W100" s="186">
        <v>0</v>
      </c>
      <c r="X100" s="186">
        <v>0</v>
      </c>
      <c r="Y100" s="287">
        <v>1</v>
      </c>
      <c r="Z100" s="186">
        <v>0</v>
      </c>
      <c r="AA100" s="287">
        <v>1</v>
      </c>
      <c r="AB100" s="113" t="s">
        <v>182</v>
      </c>
      <c r="AC100" s="180" t="s">
        <v>146</v>
      </c>
      <c r="AD100" s="183" t="s">
        <v>297</v>
      </c>
      <c r="AE100" s="385" t="s">
        <v>298</v>
      </c>
      <c r="AF100" s="385" t="s">
        <v>298</v>
      </c>
      <c r="AG100" s="183" t="s">
        <v>299</v>
      </c>
      <c r="AH100" s="183" t="s">
        <v>299</v>
      </c>
      <c r="AI100" s="183"/>
      <c r="AJ100" s="582">
        <v>2025</v>
      </c>
    </row>
    <row r="101" spans="1:36" ht="40.5" customHeight="1">
      <c r="A101" s="400">
        <v>8</v>
      </c>
      <c r="B101" s="400">
        <v>0</v>
      </c>
      <c r="C101" s="400">
        <v>1</v>
      </c>
      <c r="D101" s="400">
        <v>0</v>
      </c>
      <c r="E101" s="400">
        <v>0</v>
      </c>
      <c r="F101" s="400">
        <v>0</v>
      </c>
      <c r="G101" s="400">
        <v>0</v>
      </c>
      <c r="H101" s="400">
        <v>0</v>
      </c>
      <c r="I101" s="401">
        <v>5</v>
      </c>
      <c r="J101" s="401">
        <v>2</v>
      </c>
      <c r="K101" s="400">
        <v>0</v>
      </c>
      <c r="L101" s="401">
        <v>1</v>
      </c>
      <c r="M101" s="400">
        <v>0</v>
      </c>
      <c r="N101" s="400">
        <v>0</v>
      </c>
      <c r="O101" s="400">
        <v>0</v>
      </c>
      <c r="P101" s="400">
        <v>0</v>
      </c>
      <c r="Q101" s="400">
        <v>0</v>
      </c>
      <c r="R101" s="402">
        <v>0</v>
      </c>
      <c r="S101" s="403">
        <v>5</v>
      </c>
      <c r="T101" s="404">
        <v>2</v>
      </c>
      <c r="U101" s="402">
        <v>0</v>
      </c>
      <c r="V101" s="404">
        <v>1</v>
      </c>
      <c r="W101" s="405">
        <v>0</v>
      </c>
      <c r="X101" s="405">
        <v>0</v>
      </c>
      <c r="Y101" s="403">
        <v>2</v>
      </c>
      <c r="Z101" s="405">
        <v>0</v>
      </c>
      <c r="AA101" s="405">
        <v>0</v>
      </c>
      <c r="AB101" s="433" t="s">
        <v>406</v>
      </c>
      <c r="AC101" s="407" t="s">
        <v>198</v>
      </c>
      <c r="AD101" s="390" t="s">
        <v>186</v>
      </c>
      <c r="AE101" s="390" t="s">
        <v>186</v>
      </c>
      <c r="AF101" s="390" t="s">
        <v>186</v>
      </c>
      <c r="AG101" s="390" t="s">
        <v>186</v>
      </c>
      <c r="AH101" s="390" t="s">
        <v>186</v>
      </c>
      <c r="AI101" s="390" t="s">
        <v>144</v>
      </c>
      <c r="AJ101" s="582">
        <v>2025</v>
      </c>
    </row>
    <row r="102" spans="1:36" ht="45" customHeight="1" thickBot="1">
      <c r="A102" s="292">
        <v>8</v>
      </c>
      <c r="B102" s="292">
        <v>0</v>
      </c>
      <c r="C102" s="292">
        <v>1</v>
      </c>
      <c r="D102" s="292">
        <v>0</v>
      </c>
      <c r="E102" s="292">
        <v>0</v>
      </c>
      <c r="F102" s="292">
        <v>0</v>
      </c>
      <c r="G102" s="292">
        <v>0</v>
      </c>
      <c r="H102" s="292">
        <v>0</v>
      </c>
      <c r="I102" s="293">
        <v>5</v>
      </c>
      <c r="J102" s="293">
        <v>2</v>
      </c>
      <c r="K102" s="292">
        <v>0</v>
      </c>
      <c r="L102" s="293">
        <v>1</v>
      </c>
      <c r="M102" s="292">
        <v>0</v>
      </c>
      <c r="N102" s="292">
        <v>0</v>
      </c>
      <c r="O102" s="292">
        <v>0</v>
      </c>
      <c r="P102" s="292">
        <v>0</v>
      </c>
      <c r="Q102" s="292">
        <v>0</v>
      </c>
      <c r="R102" s="185">
        <v>0</v>
      </c>
      <c r="S102" s="287">
        <v>5</v>
      </c>
      <c r="T102" s="291">
        <v>2</v>
      </c>
      <c r="U102" s="185">
        <v>0</v>
      </c>
      <c r="V102" s="291">
        <v>1</v>
      </c>
      <c r="W102" s="186">
        <v>0</v>
      </c>
      <c r="X102" s="186">
        <v>0</v>
      </c>
      <c r="Y102" s="287">
        <v>2</v>
      </c>
      <c r="Z102" s="186">
        <v>0</v>
      </c>
      <c r="AA102" s="287">
        <v>1</v>
      </c>
      <c r="AB102" s="113" t="s">
        <v>407</v>
      </c>
      <c r="AC102" s="158" t="s">
        <v>149</v>
      </c>
      <c r="AD102" s="25">
        <v>4</v>
      </c>
      <c r="AE102" s="32">
        <v>4</v>
      </c>
      <c r="AF102" s="32">
        <v>4</v>
      </c>
      <c r="AG102" s="25">
        <v>4</v>
      </c>
      <c r="AH102" s="25">
        <v>4</v>
      </c>
      <c r="AI102" s="34"/>
      <c r="AJ102" s="582">
        <v>2025</v>
      </c>
    </row>
    <row r="103" spans="1:36" ht="49.5" customHeight="1" thickBot="1">
      <c r="A103" s="400">
        <v>8</v>
      </c>
      <c r="B103" s="400">
        <v>0</v>
      </c>
      <c r="C103" s="400">
        <v>1</v>
      </c>
      <c r="D103" s="400">
        <v>0</v>
      </c>
      <c r="E103" s="400">
        <v>0</v>
      </c>
      <c r="F103" s="400">
        <v>0</v>
      </c>
      <c r="G103" s="400">
        <v>0</v>
      </c>
      <c r="H103" s="400">
        <v>0</v>
      </c>
      <c r="I103" s="401">
        <v>5</v>
      </c>
      <c r="J103" s="401">
        <v>2</v>
      </c>
      <c r="K103" s="400">
        <v>0</v>
      </c>
      <c r="L103" s="401">
        <v>1</v>
      </c>
      <c r="M103" s="400">
        <v>0</v>
      </c>
      <c r="N103" s="400">
        <v>0</v>
      </c>
      <c r="O103" s="400">
        <v>0</v>
      </c>
      <c r="P103" s="400">
        <v>0</v>
      </c>
      <c r="Q103" s="400">
        <v>0</v>
      </c>
      <c r="R103" s="402">
        <v>0</v>
      </c>
      <c r="S103" s="403">
        <v>5</v>
      </c>
      <c r="T103" s="404">
        <v>2</v>
      </c>
      <c r="U103" s="402">
        <v>0</v>
      </c>
      <c r="V103" s="404">
        <v>1</v>
      </c>
      <c r="W103" s="405">
        <v>0</v>
      </c>
      <c r="X103" s="405">
        <v>0</v>
      </c>
      <c r="Y103" s="403">
        <v>3</v>
      </c>
      <c r="Z103" s="405">
        <v>0</v>
      </c>
      <c r="AA103" s="405">
        <v>0</v>
      </c>
      <c r="AB103" s="419" t="s">
        <v>39</v>
      </c>
      <c r="AC103" s="407" t="s">
        <v>148</v>
      </c>
      <c r="AD103" s="572">
        <v>0</v>
      </c>
      <c r="AE103" s="572">
        <v>0</v>
      </c>
      <c r="AF103" s="572">
        <v>0</v>
      </c>
      <c r="AG103" s="572">
        <v>0</v>
      </c>
      <c r="AH103" s="572">
        <v>0</v>
      </c>
      <c r="AI103" s="573"/>
      <c r="AJ103" s="582">
        <v>2025</v>
      </c>
    </row>
    <row r="104" spans="1:36" ht="52.5" customHeight="1" thickBot="1">
      <c r="A104" s="292">
        <v>8</v>
      </c>
      <c r="B104" s="292">
        <v>0</v>
      </c>
      <c r="C104" s="292">
        <v>1</v>
      </c>
      <c r="D104" s="292">
        <v>0</v>
      </c>
      <c r="E104" s="292">
        <v>0</v>
      </c>
      <c r="F104" s="292">
        <v>0</v>
      </c>
      <c r="G104" s="292">
        <v>0</v>
      </c>
      <c r="H104" s="292">
        <v>0</v>
      </c>
      <c r="I104" s="293">
        <v>5</v>
      </c>
      <c r="J104" s="293">
        <v>2</v>
      </c>
      <c r="K104" s="292">
        <v>0</v>
      </c>
      <c r="L104" s="293">
        <v>1</v>
      </c>
      <c r="M104" s="292">
        <v>0</v>
      </c>
      <c r="N104" s="292">
        <v>0</v>
      </c>
      <c r="O104" s="292">
        <v>0</v>
      </c>
      <c r="P104" s="292">
        <v>0</v>
      </c>
      <c r="Q104" s="292">
        <v>0</v>
      </c>
      <c r="R104" s="185">
        <v>0</v>
      </c>
      <c r="S104" s="287">
        <v>5</v>
      </c>
      <c r="T104" s="291">
        <v>2</v>
      </c>
      <c r="U104" s="185">
        <v>0</v>
      </c>
      <c r="V104" s="291">
        <v>1</v>
      </c>
      <c r="W104" s="186">
        <v>0</v>
      </c>
      <c r="X104" s="186">
        <v>0</v>
      </c>
      <c r="Y104" s="287">
        <v>3</v>
      </c>
      <c r="Z104" s="186">
        <v>0</v>
      </c>
      <c r="AA104" s="287">
        <v>1</v>
      </c>
      <c r="AB104" s="252" t="s">
        <v>46</v>
      </c>
      <c r="AC104" s="158" t="s">
        <v>147</v>
      </c>
      <c r="AD104" s="25">
        <v>8</v>
      </c>
      <c r="AE104" s="32">
        <v>8</v>
      </c>
      <c r="AF104" s="32">
        <v>8</v>
      </c>
      <c r="AG104" s="25">
        <v>9</v>
      </c>
      <c r="AH104" s="25">
        <v>10</v>
      </c>
      <c r="AI104" s="255"/>
      <c r="AJ104" s="582">
        <v>2025</v>
      </c>
    </row>
    <row r="105" spans="1:36" ht="63.75" customHeight="1" thickBot="1">
      <c r="A105" s="400">
        <v>8</v>
      </c>
      <c r="B105" s="400">
        <v>0</v>
      </c>
      <c r="C105" s="400">
        <v>1</v>
      </c>
      <c r="D105" s="400">
        <v>0</v>
      </c>
      <c r="E105" s="400">
        <v>0</v>
      </c>
      <c r="F105" s="400">
        <v>0</v>
      </c>
      <c r="G105" s="400">
        <v>0</v>
      </c>
      <c r="H105" s="400">
        <v>0</v>
      </c>
      <c r="I105" s="401">
        <v>5</v>
      </c>
      <c r="J105" s="401">
        <v>2</v>
      </c>
      <c r="K105" s="400">
        <v>0</v>
      </c>
      <c r="L105" s="401">
        <v>1</v>
      </c>
      <c r="M105" s="400">
        <v>0</v>
      </c>
      <c r="N105" s="400">
        <v>0</v>
      </c>
      <c r="O105" s="400">
        <v>0</v>
      </c>
      <c r="P105" s="400">
        <v>0</v>
      </c>
      <c r="Q105" s="400">
        <v>0</v>
      </c>
      <c r="R105" s="402">
        <v>0</v>
      </c>
      <c r="S105" s="403">
        <v>5</v>
      </c>
      <c r="T105" s="404">
        <v>2</v>
      </c>
      <c r="U105" s="402">
        <v>0</v>
      </c>
      <c r="V105" s="404">
        <v>1</v>
      </c>
      <c r="W105" s="405">
        <v>0</v>
      </c>
      <c r="X105" s="405">
        <v>0</v>
      </c>
      <c r="Y105" s="403">
        <v>4</v>
      </c>
      <c r="Z105" s="405">
        <v>0</v>
      </c>
      <c r="AA105" s="405">
        <v>0</v>
      </c>
      <c r="AB105" s="419" t="s">
        <v>408</v>
      </c>
      <c r="AC105" s="407" t="s">
        <v>198</v>
      </c>
      <c r="AD105" s="418" t="s">
        <v>186</v>
      </c>
      <c r="AE105" s="418" t="s">
        <v>186</v>
      </c>
      <c r="AF105" s="418" t="s">
        <v>186</v>
      </c>
      <c r="AG105" s="418" t="s">
        <v>186</v>
      </c>
      <c r="AH105" s="418" t="s">
        <v>186</v>
      </c>
      <c r="AI105" s="434"/>
      <c r="AJ105" s="582">
        <v>2025</v>
      </c>
    </row>
    <row r="106" spans="1:36" ht="80.25" customHeight="1" thickBot="1">
      <c r="A106" s="292">
        <v>8</v>
      </c>
      <c r="B106" s="292">
        <v>0</v>
      </c>
      <c r="C106" s="292">
        <v>1</v>
      </c>
      <c r="D106" s="292">
        <v>0</v>
      </c>
      <c r="E106" s="292">
        <v>0</v>
      </c>
      <c r="F106" s="292">
        <v>0</v>
      </c>
      <c r="G106" s="292">
        <v>0</v>
      </c>
      <c r="H106" s="292">
        <v>0</v>
      </c>
      <c r="I106" s="293">
        <v>5</v>
      </c>
      <c r="J106" s="293">
        <v>2</v>
      </c>
      <c r="K106" s="292">
        <v>0</v>
      </c>
      <c r="L106" s="293">
        <v>1</v>
      </c>
      <c r="M106" s="292">
        <v>0</v>
      </c>
      <c r="N106" s="292">
        <v>0</v>
      </c>
      <c r="O106" s="292">
        <v>0</v>
      </c>
      <c r="P106" s="292">
        <v>0</v>
      </c>
      <c r="Q106" s="292">
        <v>0</v>
      </c>
      <c r="R106" s="185">
        <v>0</v>
      </c>
      <c r="S106" s="287">
        <v>5</v>
      </c>
      <c r="T106" s="291">
        <v>2</v>
      </c>
      <c r="U106" s="185">
        <v>0</v>
      </c>
      <c r="V106" s="291">
        <v>1</v>
      </c>
      <c r="W106" s="186">
        <v>0</v>
      </c>
      <c r="X106" s="186">
        <v>0</v>
      </c>
      <c r="Y106" s="287">
        <v>4</v>
      </c>
      <c r="Z106" s="186">
        <v>0</v>
      </c>
      <c r="AA106" s="287">
        <v>1</v>
      </c>
      <c r="AB106" s="252" t="s">
        <v>409</v>
      </c>
      <c r="AC106" s="158" t="s">
        <v>147</v>
      </c>
      <c r="AD106" s="25">
        <v>4</v>
      </c>
      <c r="AE106" s="32">
        <v>4</v>
      </c>
      <c r="AF106" s="32">
        <v>4</v>
      </c>
      <c r="AG106" s="25">
        <v>4</v>
      </c>
      <c r="AH106" s="25">
        <v>4</v>
      </c>
      <c r="AI106" s="255"/>
      <c r="AJ106" s="582">
        <v>2025</v>
      </c>
    </row>
    <row r="107" spans="1:36" ht="27.75" customHeight="1" thickBot="1">
      <c r="A107" s="400">
        <v>8</v>
      </c>
      <c r="B107" s="400">
        <v>0</v>
      </c>
      <c r="C107" s="400">
        <v>1</v>
      </c>
      <c r="D107" s="400">
        <v>0</v>
      </c>
      <c r="E107" s="400">
        <v>0</v>
      </c>
      <c r="F107" s="400">
        <v>0</v>
      </c>
      <c r="G107" s="400">
        <v>0</v>
      </c>
      <c r="H107" s="400">
        <v>0</v>
      </c>
      <c r="I107" s="401">
        <v>5</v>
      </c>
      <c r="J107" s="401">
        <v>2</v>
      </c>
      <c r="K107" s="400">
        <v>0</v>
      </c>
      <c r="L107" s="401">
        <v>1</v>
      </c>
      <c r="M107" s="400">
        <v>0</v>
      </c>
      <c r="N107" s="400">
        <v>0</v>
      </c>
      <c r="O107" s="400">
        <v>0</v>
      </c>
      <c r="P107" s="400">
        <v>0</v>
      </c>
      <c r="Q107" s="400">
        <v>0</v>
      </c>
      <c r="R107" s="402">
        <v>0</v>
      </c>
      <c r="S107" s="403">
        <v>5</v>
      </c>
      <c r="T107" s="404">
        <v>2</v>
      </c>
      <c r="U107" s="402">
        <v>0</v>
      </c>
      <c r="V107" s="404">
        <v>1</v>
      </c>
      <c r="W107" s="405">
        <v>0</v>
      </c>
      <c r="X107" s="405">
        <v>0</v>
      </c>
      <c r="Y107" s="403">
        <v>5</v>
      </c>
      <c r="Z107" s="405">
        <v>0</v>
      </c>
      <c r="AA107" s="405">
        <v>0</v>
      </c>
      <c r="AB107" s="429" t="s">
        <v>82</v>
      </c>
      <c r="AC107" s="407" t="s">
        <v>198</v>
      </c>
      <c r="AD107" s="418" t="s">
        <v>186</v>
      </c>
      <c r="AE107" s="418" t="s">
        <v>186</v>
      </c>
      <c r="AF107" s="418" t="s">
        <v>186</v>
      </c>
      <c r="AG107" s="418" t="s">
        <v>186</v>
      </c>
      <c r="AH107" s="418" t="s">
        <v>186</v>
      </c>
      <c r="AI107" s="434"/>
      <c r="AJ107" s="582">
        <v>2025</v>
      </c>
    </row>
    <row r="108" spans="1:36" ht="29.25" customHeight="1" thickBot="1">
      <c r="A108" s="292">
        <v>8</v>
      </c>
      <c r="B108" s="292">
        <v>0</v>
      </c>
      <c r="C108" s="292">
        <v>1</v>
      </c>
      <c r="D108" s="292">
        <v>0</v>
      </c>
      <c r="E108" s="292">
        <v>0</v>
      </c>
      <c r="F108" s="292">
        <v>0</v>
      </c>
      <c r="G108" s="292">
        <v>0</v>
      </c>
      <c r="H108" s="292">
        <v>0</v>
      </c>
      <c r="I108" s="293">
        <v>5</v>
      </c>
      <c r="J108" s="293">
        <v>2</v>
      </c>
      <c r="K108" s="292">
        <v>0</v>
      </c>
      <c r="L108" s="293">
        <v>1</v>
      </c>
      <c r="M108" s="292">
        <v>0</v>
      </c>
      <c r="N108" s="292">
        <v>0</v>
      </c>
      <c r="O108" s="292">
        <v>0</v>
      </c>
      <c r="P108" s="292">
        <v>0</v>
      </c>
      <c r="Q108" s="292">
        <v>0</v>
      </c>
      <c r="R108" s="185">
        <v>0</v>
      </c>
      <c r="S108" s="287">
        <v>5</v>
      </c>
      <c r="T108" s="291">
        <v>2</v>
      </c>
      <c r="U108" s="185">
        <v>0</v>
      </c>
      <c r="V108" s="291">
        <v>1</v>
      </c>
      <c r="W108" s="186">
        <v>0</v>
      </c>
      <c r="X108" s="186">
        <v>0</v>
      </c>
      <c r="Y108" s="287">
        <v>5</v>
      </c>
      <c r="Z108" s="186">
        <v>0</v>
      </c>
      <c r="AA108" s="287">
        <v>1</v>
      </c>
      <c r="AB108" s="252" t="s">
        <v>108</v>
      </c>
      <c r="AC108" s="158" t="s">
        <v>147</v>
      </c>
      <c r="AD108" s="25">
        <v>6</v>
      </c>
      <c r="AE108" s="32">
        <v>6</v>
      </c>
      <c r="AF108" s="32">
        <v>8</v>
      </c>
      <c r="AG108" s="25">
        <v>8</v>
      </c>
      <c r="AH108" s="25">
        <v>8</v>
      </c>
      <c r="AI108" s="255"/>
      <c r="AJ108" s="582">
        <v>2025</v>
      </c>
    </row>
    <row r="109" spans="1:36" ht="39.75" customHeight="1" thickBot="1">
      <c r="A109" s="400">
        <v>8</v>
      </c>
      <c r="B109" s="400">
        <v>0</v>
      </c>
      <c r="C109" s="400">
        <v>1</v>
      </c>
      <c r="D109" s="400">
        <v>0</v>
      </c>
      <c r="E109" s="400">
        <v>0</v>
      </c>
      <c r="F109" s="400">
        <v>0</v>
      </c>
      <c r="G109" s="400">
        <v>0</v>
      </c>
      <c r="H109" s="400">
        <v>0</v>
      </c>
      <c r="I109" s="401">
        <v>5</v>
      </c>
      <c r="J109" s="401">
        <v>2</v>
      </c>
      <c r="K109" s="400">
        <v>0</v>
      </c>
      <c r="L109" s="401">
        <v>1</v>
      </c>
      <c r="M109" s="400">
        <v>0</v>
      </c>
      <c r="N109" s="400">
        <v>0</v>
      </c>
      <c r="O109" s="400">
        <v>0</v>
      </c>
      <c r="P109" s="400">
        <v>0</v>
      </c>
      <c r="Q109" s="400">
        <v>0</v>
      </c>
      <c r="R109" s="402">
        <v>0</v>
      </c>
      <c r="S109" s="403">
        <v>5</v>
      </c>
      <c r="T109" s="404">
        <v>2</v>
      </c>
      <c r="U109" s="402">
        <v>0</v>
      </c>
      <c r="V109" s="404">
        <v>1</v>
      </c>
      <c r="W109" s="405">
        <v>0</v>
      </c>
      <c r="X109" s="405">
        <v>0</v>
      </c>
      <c r="Y109" s="403">
        <v>6</v>
      </c>
      <c r="Z109" s="405">
        <v>0</v>
      </c>
      <c r="AA109" s="405">
        <v>0</v>
      </c>
      <c r="AB109" s="429" t="s">
        <v>83</v>
      </c>
      <c r="AC109" s="407" t="s">
        <v>198</v>
      </c>
      <c r="AD109" s="418" t="s">
        <v>186</v>
      </c>
      <c r="AE109" s="418" t="s">
        <v>186</v>
      </c>
      <c r="AF109" s="418" t="s">
        <v>186</v>
      </c>
      <c r="AG109" s="418" t="s">
        <v>186</v>
      </c>
      <c r="AH109" s="418" t="s">
        <v>186</v>
      </c>
      <c r="AI109" s="434"/>
      <c r="AJ109" s="582">
        <v>2025</v>
      </c>
    </row>
    <row r="110" spans="1:36" ht="30" customHeight="1">
      <c r="A110" s="292">
        <v>8</v>
      </c>
      <c r="B110" s="292">
        <v>0</v>
      </c>
      <c r="C110" s="292">
        <v>1</v>
      </c>
      <c r="D110" s="292">
        <v>0</v>
      </c>
      <c r="E110" s="292">
        <v>0</v>
      </c>
      <c r="F110" s="292">
        <v>0</v>
      </c>
      <c r="G110" s="292">
        <v>0</v>
      </c>
      <c r="H110" s="292">
        <v>0</v>
      </c>
      <c r="I110" s="293">
        <v>5</v>
      </c>
      <c r="J110" s="293">
        <v>2</v>
      </c>
      <c r="K110" s="292">
        <v>0</v>
      </c>
      <c r="L110" s="293">
        <v>1</v>
      </c>
      <c r="M110" s="292">
        <v>0</v>
      </c>
      <c r="N110" s="292">
        <v>0</v>
      </c>
      <c r="O110" s="292">
        <v>0</v>
      </c>
      <c r="P110" s="292">
        <v>0</v>
      </c>
      <c r="Q110" s="292">
        <v>0</v>
      </c>
      <c r="R110" s="185">
        <v>0</v>
      </c>
      <c r="S110" s="287">
        <v>5</v>
      </c>
      <c r="T110" s="291">
        <v>2</v>
      </c>
      <c r="U110" s="185">
        <v>0</v>
      </c>
      <c r="V110" s="291">
        <v>1</v>
      </c>
      <c r="W110" s="186">
        <v>0</v>
      </c>
      <c r="X110" s="186">
        <v>0</v>
      </c>
      <c r="Y110" s="287">
        <v>6</v>
      </c>
      <c r="Z110" s="186">
        <v>0</v>
      </c>
      <c r="AA110" s="287">
        <v>1</v>
      </c>
      <c r="AB110" s="257" t="s">
        <v>5</v>
      </c>
      <c r="AC110" s="158" t="s">
        <v>146</v>
      </c>
      <c r="AD110" s="25">
        <v>100</v>
      </c>
      <c r="AE110" s="32">
        <v>100</v>
      </c>
      <c r="AF110" s="32">
        <v>100</v>
      </c>
      <c r="AG110" s="25">
        <v>100</v>
      </c>
      <c r="AH110" s="25">
        <v>100</v>
      </c>
      <c r="AI110" s="255"/>
      <c r="AJ110" s="582">
        <v>2025</v>
      </c>
    </row>
    <row r="111" spans="1:36" ht="40.5" customHeight="1">
      <c r="A111" s="392">
        <v>8</v>
      </c>
      <c r="B111" s="392">
        <v>0</v>
      </c>
      <c r="C111" s="392">
        <v>0</v>
      </c>
      <c r="D111" s="392">
        <v>0</v>
      </c>
      <c r="E111" s="392">
        <v>0</v>
      </c>
      <c r="F111" s="392">
        <v>0</v>
      </c>
      <c r="G111" s="392">
        <v>0</v>
      </c>
      <c r="H111" s="392">
        <v>0</v>
      </c>
      <c r="I111" s="393">
        <v>5</v>
      </c>
      <c r="J111" s="393">
        <v>2</v>
      </c>
      <c r="K111" s="392">
        <v>0</v>
      </c>
      <c r="L111" s="393">
        <v>2</v>
      </c>
      <c r="M111" s="392">
        <v>0</v>
      </c>
      <c r="N111" s="392">
        <v>0</v>
      </c>
      <c r="O111" s="392">
        <v>0</v>
      </c>
      <c r="P111" s="392">
        <v>0</v>
      </c>
      <c r="Q111" s="392">
        <v>0</v>
      </c>
      <c r="R111" s="394">
        <v>0</v>
      </c>
      <c r="S111" s="395">
        <v>5</v>
      </c>
      <c r="T111" s="396">
        <v>2</v>
      </c>
      <c r="U111" s="394">
        <v>0</v>
      </c>
      <c r="V111" s="396">
        <v>2</v>
      </c>
      <c r="W111" s="397">
        <v>0</v>
      </c>
      <c r="X111" s="397">
        <v>0</v>
      </c>
      <c r="Y111" s="397">
        <v>0</v>
      </c>
      <c r="Z111" s="397">
        <v>0</v>
      </c>
      <c r="AA111" s="397">
        <v>0</v>
      </c>
      <c r="AB111" s="398" t="s">
        <v>403</v>
      </c>
      <c r="AC111" s="399" t="s">
        <v>148</v>
      </c>
      <c r="AD111" s="558">
        <f>AD113+AD117+AD121+AD125</f>
        <v>9.5</v>
      </c>
      <c r="AE111" s="558">
        <v>16.5</v>
      </c>
      <c r="AF111" s="558">
        <v>11.5</v>
      </c>
      <c r="AG111" s="558">
        <v>15.8</v>
      </c>
      <c r="AH111" s="558">
        <v>7.5</v>
      </c>
      <c r="AI111" s="559">
        <f>SUM(AD111:AH111)</f>
        <v>60.8</v>
      </c>
      <c r="AJ111" s="582">
        <v>2025</v>
      </c>
    </row>
    <row r="112" spans="1:36" ht="28.5" customHeight="1">
      <c r="A112" s="292">
        <v>8</v>
      </c>
      <c r="B112" s="292">
        <v>0</v>
      </c>
      <c r="C112" s="292">
        <v>0</v>
      </c>
      <c r="D112" s="292">
        <v>0</v>
      </c>
      <c r="E112" s="292">
        <v>0</v>
      </c>
      <c r="F112" s="292">
        <v>0</v>
      </c>
      <c r="G112" s="292">
        <v>0</v>
      </c>
      <c r="H112" s="292">
        <v>0</v>
      </c>
      <c r="I112" s="293">
        <v>5</v>
      </c>
      <c r="J112" s="293">
        <v>2</v>
      </c>
      <c r="K112" s="292">
        <v>0</v>
      </c>
      <c r="L112" s="293">
        <v>2</v>
      </c>
      <c r="M112" s="292">
        <v>0</v>
      </c>
      <c r="N112" s="292">
        <v>0</v>
      </c>
      <c r="O112" s="292">
        <v>0</v>
      </c>
      <c r="P112" s="292">
        <v>0</v>
      </c>
      <c r="Q112" s="292">
        <v>0</v>
      </c>
      <c r="R112" s="185">
        <v>0</v>
      </c>
      <c r="S112" s="287">
        <v>5</v>
      </c>
      <c r="T112" s="291">
        <v>2</v>
      </c>
      <c r="U112" s="185">
        <v>0</v>
      </c>
      <c r="V112" s="291">
        <v>2</v>
      </c>
      <c r="W112" s="186">
        <v>0</v>
      </c>
      <c r="X112" s="186">
        <v>0</v>
      </c>
      <c r="Y112" s="186">
        <v>0</v>
      </c>
      <c r="Z112" s="186">
        <v>0</v>
      </c>
      <c r="AA112" s="287">
        <v>1</v>
      </c>
      <c r="AB112" s="110" t="s">
        <v>230</v>
      </c>
      <c r="AC112" s="12" t="s">
        <v>149</v>
      </c>
      <c r="AD112" s="16" t="s">
        <v>353</v>
      </c>
      <c r="AE112" s="16" t="s">
        <v>353</v>
      </c>
      <c r="AF112" s="16" t="s">
        <v>353</v>
      </c>
      <c r="AG112" s="16" t="s">
        <v>353</v>
      </c>
      <c r="AH112" s="16" t="s">
        <v>353</v>
      </c>
      <c r="AI112" s="16"/>
      <c r="AJ112" s="582">
        <v>2025</v>
      </c>
    </row>
    <row r="113" spans="1:36" ht="28.5" customHeight="1" thickBot="1">
      <c r="A113" s="400">
        <v>8</v>
      </c>
      <c r="B113" s="400">
        <v>0</v>
      </c>
      <c r="C113" s="400">
        <v>0</v>
      </c>
      <c r="D113" s="400">
        <v>0</v>
      </c>
      <c r="E113" s="400">
        <v>0</v>
      </c>
      <c r="F113" s="400">
        <v>0</v>
      </c>
      <c r="G113" s="400">
        <v>0</v>
      </c>
      <c r="H113" s="400">
        <v>0</v>
      </c>
      <c r="I113" s="401">
        <v>5</v>
      </c>
      <c r="J113" s="401">
        <v>2</v>
      </c>
      <c r="K113" s="400">
        <v>0</v>
      </c>
      <c r="L113" s="401">
        <v>2</v>
      </c>
      <c r="M113" s="400">
        <v>0</v>
      </c>
      <c r="N113" s="400">
        <v>0</v>
      </c>
      <c r="O113" s="400">
        <v>0</v>
      </c>
      <c r="P113" s="400">
        <v>0</v>
      </c>
      <c r="Q113" s="400">
        <v>0</v>
      </c>
      <c r="R113" s="402">
        <v>0</v>
      </c>
      <c r="S113" s="403">
        <v>5</v>
      </c>
      <c r="T113" s="404">
        <v>2</v>
      </c>
      <c r="U113" s="402">
        <v>0</v>
      </c>
      <c r="V113" s="404">
        <v>2</v>
      </c>
      <c r="W113" s="405">
        <v>0</v>
      </c>
      <c r="X113" s="405">
        <v>0</v>
      </c>
      <c r="Y113" s="403">
        <v>1</v>
      </c>
      <c r="Z113" s="405">
        <v>0</v>
      </c>
      <c r="AA113" s="405">
        <v>0</v>
      </c>
      <c r="AB113" s="435" t="s">
        <v>410</v>
      </c>
      <c r="AC113" s="407" t="s">
        <v>150</v>
      </c>
      <c r="AD113" s="627">
        <v>0</v>
      </c>
      <c r="AE113" s="627">
        <v>0</v>
      </c>
      <c r="AF113" s="627">
        <v>0</v>
      </c>
      <c r="AG113" s="627">
        <v>0</v>
      </c>
      <c r="AH113" s="627">
        <v>0</v>
      </c>
      <c r="AI113" s="628">
        <v>0</v>
      </c>
      <c r="AJ113" s="582">
        <v>2025</v>
      </c>
    </row>
    <row r="114" spans="1:36" ht="30.75" customHeight="1">
      <c r="A114" s="292">
        <v>8</v>
      </c>
      <c r="B114" s="292">
        <v>0</v>
      </c>
      <c r="C114" s="292">
        <v>0</v>
      </c>
      <c r="D114" s="292">
        <v>0</v>
      </c>
      <c r="E114" s="292">
        <v>0</v>
      </c>
      <c r="F114" s="292">
        <v>0</v>
      </c>
      <c r="G114" s="292">
        <v>0</v>
      </c>
      <c r="H114" s="292">
        <v>0</v>
      </c>
      <c r="I114" s="293">
        <v>5</v>
      </c>
      <c r="J114" s="293">
        <v>2</v>
      </c>
      <c r="K114" s="292">
        <v>0</v>
      </c>
      <c r="L114" s="293">
        <v>2</v>
      </c>
      <c r="M114" s="292">
        <v>0</v>
      </c>
      <c r="N114" s="292">
        <v>0</v>
      </c>
      <c r="O114" s="292">
        <v>0</v>
      </c>
      <c r="P114" s="292">
        <v>0</v>
      </c>
      <c r="Q114" s="292">
        <v>0</v>
      </c>
      <c r="R114" s="185">
        <v>0</v>
      </c>
      <c r="S114" s="287">
        <v>5</v>
      </c>
      <c r="T114" s="291">
        <v>2</v>
      </c>
      <c r="U114" s="185">
        <v>0</v>
      </c>
      <c r="V114" s="291">
        <v>2</v>
      </c>
      <c r="W114" s="186">
        <v>0</v>
      </c>
      <c r="X114" s="186">
        <v>0</v>
      </c>
      <c r="Y114" s="287">
        <v>1</v>
      </c>
      <c r="Z114" s="186">
        <v>0</v>
      </c>
      <c r="AA114" s="287">
        <v>1</v>
      </c>
      <c r="AB114" s="160" t="s">
        <v>231</v>
      </c>
      <c r="AC114" s="12" t="s">
        <v>147</v>
      </c>
      <c r="AD114" s="38" t="s">
        <v>300</v>
      </c>
      <c r="AE114" s="38" t="s">
        <v>300</v>
      </c>
      <c r="AF114" s="38" t="s">
        <v>300</v>
      </c>
      <c r="AG114" s="38" t="s">
        <v>300</v>
      </c>
      <c r="AH114" s="58" t="s">
        <v>300</v>
      </c>
      <c r="AI114" s="195"/>
      <c r="AJ114" s="582">
        <v>2025</v>
      </c>
    </row>
    <row r="115" spans="1:36" ht="29.25" customHeight="1">
      <c r="A115" s="292">
        <v>8</v>
      </c>
      <c r="B115" s="292">
        <v>0</v>
      </c>
      <c r="C115" s="292">
        <v>0</v>
      </c>
      <c r="D115" s="292">
        <v>0</v>
      </c>
      <c r="E115" s="292">
        <v>0</v>
      </c>
      <c r="F115" s="292">
        <v>0</v>
      </c>
      <c r="G115" s="292">
        <v>0</v>
      </c>
      <c r="H115" s="292">
        <v>0</v>
      </c>
      <c r="I115" s="293">
        <v>5</v>
      </c>
      <c r="J115" s="293">
        <v>2</v>
      </c>
      <c r="K115" s="292">
        <v>0</v>
      </c>
      <c r="L115" s="293">
        <v>2</v>
      </c>
      <c r="M115" s="292">
        <v>0</v>
      </c>
      <c r="N115" s="292">
        <v>0</v>
      </c>
      <c r="O115" s="292">
        <v>0</v>
      </c>
      <c r="P115" s="292">
        <v>0</v>
      </c>
      <c r="Q115" s="292">
        <v>0</v>
      </c>
      <c r="R115" s="185">
        <v>0</v>
      </c>
      <c r="S115" s="287">
        <v>5</v>
      </c>
      <c r="T115" s="291">
        <v>2</v>
      </c>
      <c r="U115" s="185">
        <v>0</v>
      </c>
      <c r="V115" s="291">
        <v>2</v>
      </c>
      <c r="W115" s="186">
        <v>0</v>
      </c>
      <c r="X115" s="186">
        <v>0</v>
      </c>
      <c r="Y115" s="287">
        <v>1</v>
      </c>
      <c r="Z115" s="186">
        <v>0</v>
      </c>
      <c r="AA115" s="287">
        <v>2</v>
      </c>
      <c r="AB115" s="110" t="s">
        <v>232</v>
      </c>
      <c r="AC115" s="12" t="s">
        <v>147</v>
      </c>
      <c r="AD115" s="38" t="s">
        <v>300</v>
      </c>
      <c r="AE115" s="38" t="s">
        <v>300</v>
      </c>
      <c r="AF115" s="38" t="s">
        <v>300</v>
      </c>
      <c r="AG115" s="38" t="s">
        <v>300</v>
      </c>
      <c r="AH115" s="58" t="s">
        <v>300</v>
      </c>
      <c r="AI115" s="59"/>
      <c r="AJ115" s="582">
        <v>2025</v>
      </c>
    </row>
    <row r="116" spans="1:36" ht="31.5" customHeight="1">
      <c r="A116" s="292">
        <v>8</v>
      </c>
      <c r="B116" s="292">
        <v>0</v>
      </c>
      <c r="C116" s="292">
        <v>0</v>
      </c>
      <c r="D116" s="292">
        <v>0</v>
      </c>
      <c r="E116" s="292">
        <v>0</v>
      </c>
      <c r="F116" s="292">
        <v>0</v>
      </c>
      <c r="G116" s="292">
        <v>0</v>
      </c>
      <c r="H116" s="292">
        <v>0</v>
      </c>
      <c r="I116" s="293">
        <v>5</v>
      </c>
      <c r="J116" s="293">
        <v>2</v>
      </c>
      <c r="K116" s="292">
        <v>0</v>
      </c>
      <c r="L116" s="293">
        <v>2</v>
      </c>
      <c r="M116" s="292">
        <v>0</v>
      </c>
      <c r="N116" s="292">
        <v>0</v>
      </c>
      <c r="O116" s="292">
        <v>0</v>
      </c>
      <c r="P116" s="292">
        <v>0</v>
      </c>
      <c r="Q116" s="292">
        <v>0</v>
      </c>
      <c r="R116" s="185">
        <v>0</v>
      </c>
      <c r="S116" s="287">
        <v>5</v>
      </c>
      <c r="T116" s="291">
        <v>2</v>
      </c>
      <c r="U116" s="185">
        <v>0</v>
      </c>
      <c r="V116" s="291">
        <v>2</v>
      </c>
      <c r="W116" s="186">
        <v>0</v>
      </c>
      <c r="X116" s="186">
        <v>0</v>
      </c>
      <c r="Y116" s="287">
        <v>1</v>
      </c>
      <c r="Z116" s="186">
        <v>0</v>
      </c>
      <c r="AA116" s="287">
        <v>3</v>
      </c>
      <c r="AB116" s="110" t="s">
        <v>301</v>
      </c>
      <c r="AC116" s="12" t="s">
        <v>147</v>
      </c>
      <c r="AD116" s="38" t="s">
        <v>302</v>
      </c>
      <c r="AE116" s="38" t="s">
        <v>302</v>
      </c>
      <c r="AF116" s="38" t="s">
        <v>302</v>
      </c>
      <c r="AG116" s="38" t="s">
        <v>302</v>
      </c>
      <c r="AH116" s="58" t="s">
        <v>302</v>
      </c>
      <c r="AI116" s="59"/>
      <c r="AJ116" s="582">
        <v>2025</v>
      </c>
    </row>
    <row r="117" spans="1:36" ht="38.25" customHeight="1">
      <c r="A117" s="400">
        <v>8</v>
      </c>
      <c r="B117" s="400">
        <v>0</v>
      </c>
      <c r="C117" s="400">
        <v>0</v>
      </c>
      <c r="D117" s="400">
        <v>0</v>
      </c>
      <c r="E117" s="400">
        <v>0</v>
      </c>
      <c r="F117" s="400">
        <v>0</v>
      </c>
      <c r="G117" s="400">
        <v>0</v>
      </c>
      <c r="H117" s="400">
        <v>0</v>
      </c>
      <c r="I117" s="401">
        <v>5</v>
      </c>
      <c r="J117" s="401">
        <v>2</v>
      </c>
      <c r="K117" s="400">
        <v>0</v>
      </c>
      <c r="L117" s="401">
        <v>2</v>
      </c>
      <c r="M117" s="400">
        <v>0</v>
      </c>
      <c r="N117" s="400">
        <v>0</v>
      </c>
      <c r="O117" s="400">
        <v>0</v>
      </c>
      <c r="P117" s="400">
        <v>0</v>
      </c>
      <c r="Q117" s="400">
        <v>0</v>
      </c>
      <c r="R117" s="402">
        <v>0</v>
      </c>
      <c r="S117" s="403">
        <v>5</v>
      </c>
      <c r="T117" s="404">
        <v>2</v>
      </c>
      <c r="U117" s="402">
        <v>0</v>
      </c>
      <c r="V117" s="404">
        <v>2</v>
      </c>
      <c r="W117" s="405">
        <v>0</v>
      </c>
      <c r="X117" s="405">
        <v>0</v>
      </c>
      <c r="Y117" s="403">
        <v>2</v>
      </c>
      <c r="Z117" s="405">
        <v>0</v>
      </c>
      <c r="AA117" s="405">
        <v>0</v>
      </c>
      <c r="AB117" s="438" t="s">
        <v>411</v>
      </c>
      <c r="AC117" s="439" t="s">
        <v>148</v>
      </c>
      <c r="AD117" s="436">
        <v>0</v>
      </c>
      <c r="AE117" s="436">
        <v>0</v>
      </c>
      <c r="AF117" s="436">
        <v>0</v>
      </c>
      <c r="AG117" s="436">
        <v>0</v>
      </c>
      <c r="AH117" s="436">
        <v>0</v>
      </c>
      <c r="AI117" s="437">
        <v>0</v>
      </c>
      <c r="AJ117" s="582">
        <v>2025</v>
      </c>
    </row>
    <row r="118" spans="1:36" ht="31.5" customHeight="1">
      <c r="A118" s="400">
        <v>8</v>
      </c>
      <c r="B118" s="400">
        <v>0</v>
      </c>
      <c r="C118" s="400">
        <v>0</v>
      </c>
      <c r="D118" s="400">
        <v>0</v>
      </c>
      <c r="E118" s="400">
        <v>0</v>
      </c>
      <c r="F118" s="400">
        <v>0</v>
      </c>
      <c r="G118" s="400">
        <v>0</v>
      </c>
      <c r="H118" s="400">
        <v>0</v>
      </c>
      <c r="I118" s="401">
        <v>5</v>
      </c>
      <c r="J118" s="401">
        <v>2</v>
      </c>
      <c r="K118" s="400">
        <v>0</v>
      </c>
      <c r="L118" s="401">
        <v>2</v>
      </c>
      <c r="M118" s="400">
        <v>0</v>
      </c>
      <c r="N118" s="400">
        <v>0</v>
      </c>
      <c r="O118" s="400">
        <v>0</v>
      </c>
      <c r="P118" s="400">
        <v>0</v>
      </c>
      <c r="Q118" s="400">
        <v>0</v>
      </c>
      <c r="R118" s="402">
        <v>0</v>
      </c>
      <c r="S118" s="403">
        <v>5</v>
      </c>
      <c r="T118" s="404">
        <v>2</v>
      </c>
      <c r="U118" s="402">
        <v>0</v>
      </c>
      <c r="V118" s="404">
        <v>2</v>
      </c>
      <c r="W118" s="405">
        <v>0</v>
      </c>
      <c r="X118" s="405">
        <v>0</v>
      </c>
      <c r="Y118" s="403">
        <v>2</v>
      </c>
      <c r="Z118" s="405">
        <v>0</v>
      </c>
      <c r="AA118" s="405">
        <v>0</v>
      </c>
      <c r="AB118" s="584" t="s">
        <v>540</v>
      </c>
      <c r="AC118" s="440" t="s">
        <v>148</v>
      </c>
      <c r="AD118" s="436">
        <v>0</v>
      </c>
      <c r="AE118" s="436">
        <v>0</v>
      </c>
      <c r="AF118" s="436">
        <v>0</v>
      </c>
      <c r="AG118" s="436">
        <v>0</v>
      </c>
      <c r="AH118" s="436">
        <v>0</v>
      </c>
      <c r="AI118" s="437">
        <v>0</v>
      </c>
      <c r="AJ118" s="582">
        <v>2025</v>
      </c>
    </row>
    <row r="119" spans="1:36" ht="13.5" thickBot="1">
      <c r="A119" s="292">
        <v>8</v>
      </c>
      <c r="B119" s="292">
        <v>0</v>
      </c>
      <c r="C119" s="292">
        <v>0</v>
      </c>
      <c r="D119" s="292">
        <v>0</v>
      </c>
      <c r="E119" s="292">
        <v>0</v>
      </c>
      <c r="F119" s="292">
        <v>0</v>
      </c>
      <c r="G119" s="292">
        <v>0</v>
      </c>
      <c r="H119" s="292">
        <v>0</v>
      </c>
      <c r="I119" s="293">
        <v>5</v>
      </c>
      <c r="J119" s="293">
        <v>2</v>
      </c>
      <c r="K119" s="292">
        <v>0</v>
      </c>
      <c r="L119" s="293">
        <v>2</v>
      </c>
      <c r="M119" s="292">
        <v>2</v>
      </c>
      <c r="N119" s="292">
        <v>0</v>
      </c>
      <c r="O119" s="292">
        <v>0</v>
      </c>
      <c r="P119" s="292">
        <v>0</v>
      </c>
      <c r="Q119" s="292">
        <v>0</v>
      </c>
      <c r="R119" s="185">
        <v>0</v>
      </c>
      <c r="S119" s="287">
        <v>5</v>
      </c>
      <c r="T119" s="291">
        <v>2</v>
      </c>
      <c r="U119" s="185">
        <v>0</v>
      </c>
      <c r="V119" s="291">
        <v>2</v>
      </c>
      <c r="W119" s="186">
        <v>0</v>
      </c>
      <c r="X119" s="186">
        <v>0</v>
      </c>
      <c r="Y119" s="287">
        <v>2</v>
      </c>
      <c r="Z119" s="186">
        <v>0</v>
      </c>
      <c r="AA119" s="287">
        <v>1</v>
      </c>
      <c r="AB119" s="585" t="s">
        <v>487</v>
      </c>
      <c r="AC119" s="55" t="s">
        <v>149</v>
      </c>
      <c r="AD119" s="40" t="s">
        <v>307</v>
      </c>
      <c r="AE119" s="40" t="s">
        <v>297</v>
      </c>
      <c r="AF119" s="40" t="s">
        <v>297</v>
      </c>
      <c r="AG119" s="40" t="s">
        <v>309</v>
      </c>
      <c r="AH119" s="40" t="s">
        <v>309</v>
      </c>
      <c r="AI119" s="40"/>
      <c r="AJ119" s="582">
        <v>2025</v>
      </c>
    </row>
    <row r="120" spans="1:36" ht="16.5" customHeight="1">
      <c r="A120" s="292">
        <v>8</v>
      </c>
      <c r="B120" s="292">
        <v>0</v>
      </c>
      <c r="C120" s="292">
        <v>0</v>
      </c>
      <c r="D120" s="292">
        <v>0</v>
      </c>
      <c r="E120" s="292">
        <v>0</v>
      </c>
      <c r="F120" s="292">
        <v>0</v>
      </c>
      <c r="G120" s="292">
        <v>0</v>
      </c>
      <c r="H120" s="292">
        <v>0</v>
      </c>
      <c r="I120" s="293">
        <v>5</v>
      </c>
      <c r="J120" s="293">
        <v>2</v>
      </c>
      <c r="K120" s="292">
        <v>0</v>
      </c>
      <c r="L120" s="293">
        <v>2</v>
      </c>
      <c r="M120" s="292">
        <v>2</v>
      </c>
      <c r="N120" s="292">
        <v>0</v>
      </c>
      <c r="O120" s="292">
        <v>0</v>
      </c>
      <c r="P120" s="292">
        <v>0</v>
      </c>
      <c r="Q120" s="292">
        <v>0</v>
      </c>
      <c r="R120" s="185">
        <v>0</v>
      </c>
      <c r="S120" s="287">
        <v>5</v>
      </c>
      <c r="T120" s="291">
        <v>2</v>
      </c>
      <c r="U120" s="185">
        <v>0</v>
      </c>
      <c r="V120" s="291">
        <v>2</v>
      </c>
      <c r="W120" s="186">
        <v>0</v>
      </c>
      <c r="X120" s="186">
        <v>0</v>
      </c>
      <c r="Y120" s="287">
        <v>2</v>
      </c>
      <c r="Z120" s="186">
        <v>0</v>
      </c>
      <c r="AA120" s="287">
        <v>2</v>
      </c>
      <c r="AB120" s="54" t="s">
        <v>233</v>
      </c>
      <c r="AC120" s="55" t="s">
        <v>147</v>
      </c>
      <c r="AD120" s="40" t="s">
        <v>310</v>
      </c>
      <c r="AE120" s="40" t="s">
        <v>310</v>
      </c>
      <c r="AF120" s="40" t="s">
        <v>310</v>
      </c>
      <c r="AG120" s="40" t="s">
        <v>310</v>
      </c>
      <c r="AH120" s="40" t="s">
        <v>310</v>
      </c>
      <c r="AI120" s="40"/>
      <c r="AJ120" s="582">
        <v>2025</v>
      </c>
    </row>
    <row r="121" spans="1:36" ht="27" customHeight="1">
      <c r="A121" s="401">
        <v>8</v>
      </c>
      <c r="B121" s="401">
        <v>1</v>
      </c>
      <c r="C121" s="401">
        <v>3</v>
      </c>
      <c r="D121" s="401">
        <v>0</v>
      </c>
      <c r="E121" s="401">
        <v>8</v>
      </c>
      <c r="F121" s="401">
        <v>0</v>
      </c>
      <c r="G121" s="401">
        <v>4</v>
      </c>
      <c r="H121" s="401">
        <v>0</v>
      </c>
      <c r="I121" s="401">
        <v>5</v>
      </c>
      <c r="J121" s="401">
        <v>2</v>
      </c>
      <c r="K121" s="401">
        <v>0</v>
      </c>
      <c r="L121" s="401">
        <v>2</v>
      </c>
      <c r="M121" s="401">
        <v>2</v>
      </c>
      <c r="N121" s="401">
        <v>0</v>
      </c>
      <c r="O121" s="401">
        <v>0</v>
      </c>
      <c r="P121" s="401">
        <v>1</v>
      </c>
      <c r="Q121" s="401" t="s">
        <v>12</v>
      </c>
      <c r="R121" s="420">
        <v>0</v>
      </c>
      <c r="S121" s="421">
        <v>5</v>
      </c>
      <c r="T121" s="422">
        <v>2</v>
      </c>
      <c r="U121" s="420">
        <v>0</v>
      </c>
      <c r="V121" s="422">
        <v>2</v>
      </c>
      <c r="W121" s="421">
        <v>0</v>
      </c>
      <c r="X121" s="421">
        <v>0</v>
      </c>
      <c r="Y121" s="421">
        <v>3</v>
      </c>
      <c r="Z121" s="421">
        <v>0</v>
      </c>
      <c r="AA121" s="421">
        <v>0</v>
      </c>
      <c r="AB121" s="441" t="s">
        <v>488</v>
      </c>
      <c r="AC121" s="463" t="s">
        <v>148</v>
      </c>
      <c r="AD121" s="604">
        <v>1.5</v>
      </c>
      <c r="AE121" s="604">
        <v>1.5</v>
      </c>
      <c r="AF121" s="604">
        <v>1.5</v>
      </c>
      <c r="AG121" s="604">
        <v>1.5</v>
      </c>
      <c r="AH121" s="604">
        <v>1.5</v>
      </c>
      <c r="AI121" s="605">
        <f>AD121+AE121+AF121+AG121+AH121</f>
        <v>7.5</v>
      </c>
      <c r="AJ121" s="582">
        <v>2025</v>
      </c>
    </row>
    <row r="122" spans="1:36" ht="27" customHeight="1">
      <c r="A122" s="401">
        <v>8</v>
      </c>
      <c r="B122" s="401">
        <v>1</v>
      </c>
      <c r="C122" s="401">
        <v>3</v>
      </c>
      <c r="D122" s="401">
        <v>0</v>
      </c>
      <c r="E122" s="401">
        <v>8</v>
      </c>
      <c r="F122" s="401">
        <v>0</v>
      </c>
      <c r="G122" s="401">
        <v>4</v>
      </c>
      <c r="H122" s="401">
        <v>0</v>
      </c>
      <c r="I122" s="401">
        <v>5</v>
      </c>
      <c r="J122" s="401">
        <v>2</v>
      </c>
      <c r="K122" s="401">
        <v>0</v>
      </c>
      <c r="L122" s="401">
        <v>2</v>
      </c>
      <c r="M122" s="401">
        <v>2</v>
      </c>
      <c r="N122" s="401">
        <v>0</v>
      </c>
      <c r="O122" s="401">
        <v>0</v>
      </c>
      <c r="P122" s="401">
        <v>1</v>
      </c>
      <c r="Q122" s="401" t="s">
        <v>12</v>
      </c>
      <c r="R122" s="420">
        <v>0</v>
      </c>
      <c r="S122" s="421">
        <v>5</v>
      </c>
      <c r="T122" s="422">
        <v>2</v>
      </c>
      <c r="U122" s="420">
        <v>0</v>
      </c>
      <c r="V122" s="422">
        <v>2</v>
      </c>
      <c r="W122" s="421">
        <v>0</v>
      </c>
      <c r="X122" s="421">
        <v>0</v>
      </c>
      <c r="Y122" s="421">
        <v>3</v>
      </c>
      <c r="Z122" s="421">
        <v>0</v>
      </c>
      <c r="AA122" s="421">
        <v>0</v>
      </c>
      <c r="AB122" s="462" t="s">
        <v>529</v>
      </c>
      <c r="AC122" s="463" t="s">
        <v>148</v>
      </c>
      <c r="AD122" s="606">
        <v>1.5</v>
      </c>
      <c r="AE122" s="606">
        <v>1.5</v>
      </c>
      <c r="AF122" s="606">
        <v>1.5</v>
      </c>
      <c r="AG122" s="606">
        <v>1.5</v>
      </c>
      <c r="AH122" s="606">
        <v>1.5</v>
      </c>
      <c r="AI122" s="605">
        <f>AD122+AE122+AF122+AG122+AH122</f>
        <v>7.5</v>
      </c>
      <c r="AJ122" s="582">
        <v>2025</v>
      </c>
    </row>
    <row r="123" spans="1:36" ht="16.5" customHeight="1">
      <c r="A123" s="292">
        <v>8</v>
      </c>
      <c r="B123" s="292">
        <v>1</v>
      </c>
      <c r="C123" s="292">
        <v>3</v>
      </c>
      <c r="D123" s="292">
        <v>0</v>
      </c>
      <c r="E123" s="292">
        <v>8</v>
      </c>
      <c r="F123" s="292">
        <v>0</v>
      </c>
      <c r="G123" s="292">
        <v>4</v>
      </c>
      <c r="H123" s="292">
        <v>0</v>
      </c>
      <c r="I123" s="293">
        <v>5</v>
      </c>
      <c r="J123" s="293">
        <v>2</v>
      </c>
      <c r="K123" s="292">
        <v>0</v>
      </c>
      <c r="L123" s="293">
        <v>2</v>
      </c>
      <c r="M123" s="292">
        <v>2</v>
      </c>
      <c r="N123" s="292">
        <v>0</v>
      </c>
      <c r="O123" s="292">
        <v>0</v>
      </c>
      <c r="P123" s="292">
        <v>1</v>
      </c>
      <c r="Q123" s="292" t="s">
        <v>12</v>
      </c>
      <c r="R123" s="378">
        <v>0</v>
      </c>
      <c r="S123" s="379">
        <v>5</v>
      </c>
      <c r="T123" s="380">
        <v>2</v>
      </c>
      <c r="U123" s="378">
        <v>0</v>
      </c>
      <c r="V123" s="380">
        <v>2</v>
      </c>
      <c r="W123" s="381">
        <v>0</v>
      </c>
      <c r="X123" s="381">
        <v>0</v>
      </c>
      <c r="Y123" s="379">
        <v>3</v>
      </c>
      <c r="Z123" s="381">
        <v>0</v>
      </c>
      <c r="AA123" s="379">
        <v>1</v>
      </c>
      <c r="AB123" s="382" t="s">
        <v>391</v>
      </c>
      <c r="AC123" s="55" t="s">
        <v>149</v>
      </c>
      <c r="AD123" s="40" t="s">
        <v>307</v>
      </c>
      <c r="AE123" s="40" t="s">
        <v>297</v>
      </c>
      <c r="AF123" s="40" t="s">
        <v>297</v>
      </c>
      <c r="AG123" s="40" t="s">
        <v>309</v>
      </c>
      <c r="AH123" s="40" t="s">
        <v>309</v>
      </c>
      <c r="AI123" s="60"/>
      <c r="AJ123" s="582">
        <v>2025</v>
      </c>
    </row>
    <row r="124" spans="1:36" ht="19.5" customHeight="1">
      <c r="A124" s="292">
        <v>8</v>
      </c>
      <c r="B124" s="292">
        <v>1</v>
      </c>
      <c r="C124" s="292">
        <v>3</v>
      </c>
      <c r="D124" s="292">
        <v>0</v>
      </c>
      <c r="E124" s="292">
        <v>8</v>
      </c>
      <c r="F124" s="292">
        <v>0</v>
      </c>
      <c r="G124" s="292">
        <v>4</v>
      </c>
      <c r="H124" s="292">
        <v>0</v>
      </c>
      <c r="I124" s="293">
        <v>5</v>
      </c>
      <c r="J124" s="293">
        <v>2</v>
      </c>
      <c r="K124" s="292">
        <v>0</v>
      </c>
      <c r="L124" s="293">
        <v>2</v>
      </c>
      <c r="M124" s="292">
        <v>2</v>
      </c>
      <c r="N124" s="292">
        <v>0</v>
      </c>
      <c r="O124" s="292">
        <v>0</v>
      </c>
      <c r="P124" s="292">
        <v>1</v>
      </c>
      <c r="Q124" s="292" t="s">
        <v>12</v>
      </c>
      <c r="R124" s="378">
        <v>0</v>
      </c>
      <c r="S124" s="379">
        <v>5</v>
      </c>
      <c r="T124" s="380">
        <v>2</v>
      </c>
      <c r="U124" s="378">
        <v>0</v>
      </c>
      <c r="V124" s="380">
        <v>2</v>
      </c>
      <c r="W124" s="381">
        <v>0</v>
      </c>
      <c r="X124" s="381">
        <v>0</v>
      </c>
      <c r="Y124" s="379">
        <v>3</v>
      </c>
      <c r="Z124" s="381">
        <v>0</v>
      </c>
      <c r="AA124" s="379">
        <v>2</v>
      </c>
      <c r="AB124" s="383" t="s">
        <v>392</v>
      </c>
      <c r="AC124" s="55" t="s">
        <v>147</v>
      </c>
      <c r="AD124" s="40" t="s">
        <v>310</v>
      </c>
      <c r="AE124" s="40" t="s">
        <v>310</v>
      </c>
      <c r="AF124" s="40" t="s">
        <v>310</v>
      </c>
      <c r="AG124" s="40" t="s">
        <v>310</v>
      </c>
      <c r="AH124" s="40" t="s">
        <v>310</v>
      </c>
      <c r="AI124" s="60"/>
      <c r="AJ124" s="582">
        <v>2025</v>
      </c>
    </row>
    <row r="125" spans="1:36" ht="25.5" customHeight="1">
      <c r="A125" s="401">
        <v>8</v>
      </c>
      <c r="B125" s="401">
        <v>1</v>
      </c>
      <c r="C125" s="401">
        <v>1</v>
      </c>
      <c r="D125" s="401">
        <v>0</v>
      </c>
      <c r="E125" s="401">
        <v>7</v>
      </c>
      <c r="F125" s="401">
        <v>0</v>
      </c>
      <c r="G125" s="401">
        <v>9</v>
      </c>
      <c r="H125" s="401">
        <v>0</v>
      </c>
      <c r="I125" s="401">
        <v>5</v>
      </c>
      <c r="J125" s="401">
        <v>2</v>
      </c>
      <c r="K125" s="401">
        <v>0</v>
      </c>
      <c r="L125" s="401">
        <v>2</v>
      </c>
      <c r="M125" s="401">
        <v>2</v>
      </c>
      <c r="N125" s="401">
        <v>0</v>
      </c>
      <c r="O125" s="401">
        <v>0</v>
      </c>
      <c r="P125" s="401">
        <v>2</v>
      </c>
      <c r="Q125" s="401" t="s">
        <v>12</v>
      </c>
      <c r="R125" s="420">
        <v>0</v>
      </c>
      <c r="S125" s="421">
        <v>5</v>
      </c>
      <c r="T125" s="422">
        <v>2</v>
      </c>
      <c r="U125" s="420">
        <v>0</v>
      </c>
      <c r="V125" s="422">
        <v>2</v>
      </c>
      <c r="W125" s="421">
        <v>0</v>
      </c>
      <c r="X125" s="421">
        <v>0</v>
      </c>
      <c r="Y125" s="421">
        <v>4</v>
      </c>
      <c r="Z125" s="421">
        <v>0</v>
      </c>
      <c r="AA125" s="421">
        <v>0</v>
      </c>
      <c r="AB125" s="441" t="s">
        <v>489</v>
      </c>
      <c r="AC125" s="463" t="s">
        <v>148</v>
      </c>
      <c r="AD125" s="607">
        <v>8</v>
      </c>
      <c r="AE125" s="607">
        <v>15</v>
      </c>
      <c r="AF125" s="607">
        <v>10</v>
      </c>
      <c r="AG125" s="607">
        <v>14.3</v>
      </c>
      <c r="AH125" s="607">
        <v>6</v>
      </c>
      <c r="AI125" s="608">
        <f>SUM(AD125:AH125)</f>
        <v>53.3</v>
      </c>
      <c r="AJ125" s="582">
        <v>2025</v>
      </c>
    </row>
    <row r="126" spans="1:36" ht="28.5" customHeight="1">
      <c r="A126" s="401">
        <v>8</v>
      </c>
      <c r="B126" s="401">
        <v>1</v>
      </c>
      <c r="C126" s="401">
        <v>1</v>
      </c>
      <c r="D126" s="401">
        <v>0</v>
      </c>
      <c r="E126" s="401">
        <v>7</v>
      </c>
      <c r="F126" s="401">
        <v>0</v>
      </c>
      <c r="G126" s="401">
        <v>9</v>
      </c>
      <c r="H126" s="401">
        <v>0</v>
      </c>
      <c r="I126" s="401">
        <v>5</v>
      </c>
      <c r="J126" s="401">
        <v>2</v>
      </c>
      <c r="K126" s="401">
        <v>0</v>
      </c>
      <c r="L126" s="401">
        <v>2</v>
      </c>
      <c r="M126" s="401">
        <v>2</v>
      </c>
      <c r="N126" s="401">
        <v>0</v>
      </c>
      <c r="O126" s="401">
        <v>0</v>
      </c>
      <c r="P126" s="401">
        <v>2</v>
      </c>
      <c r="Q126" s="401" t="s">
        <v>12</v>
      </c>
      <c r="R126" s="420">
        <v>0</v>
      </c>
      <c r="S126" s="421">
        <v>5</v>
      </c>
      <c r="T126" s="422">
        <v>2</v>
      </c>
      <c r="U126" s="420">
        <v>0</v>
      </c>
      <c r="V126" s="422">
        <v>2</v>
      </c>
      <c r="W126" s="421">
        <v>0</v>
      </c>
      <c r="X126" s="421">
        <v>0</v>
      </c>
      <c r="Y126" s="421">
        <v>4</v>
      </c>
      <c r="Z126" s="421">
        <v>0</v>
      </c>
      <c r="AA126" s="421">
        <v>0</v>
      </c>
      <c r="AB126" s="442" t="s">
        <v>490</v>
      </c>
      <c r="AC126" s="463" t="s">
        <v>148</v>
      </c>
      <c r="AD126" s="607">
        <v>8</v>
      </c>
      <c r="AE126" s="607">
        <v>15</v>
      </c>
      <c r="AF126" s="607">
        <v>10</v>
      </c>
      <c r="AG126" s="607">
        <v>14.3</v>
      </c>
      <c r="AH126" s="607">
        <v>6</v>
      </c>
      <c r="AI126" s="608">
        <f>SUM(AD126:AH126)</f>
        <v>53.3</v>
      </c>
      <c r="AJ126" s="582">
        <v>2025</v>
      </c>
    </row>
    <row r="127" spans="1:36" ht="18" customHeight="1">
      <c r="A127" s="292">
        <v>8</v>
      </c>
      <c r="B127" s="292">
        <v>1</v>
      </c>
      <c r="C127" s="292">
        <v>1</v>
      </c>
      <c r="D127" s="292">
        <v>0</v>
      </c>
      <c r="E127" s="292">
        <v>7</v>
      </c>
      <c r="F127" s="292">
        <v>0</v>
      </c>
      <c r="G127" s="292">
        <v>9</v>
      </c>
      <c r="H127" s="292">
        <v>0</v>
      </c>
      <c r="I127" s="293">
        <v>5</v>
      </c>
      <c r="J127" s="293">
        <v>2</v>
      </c>
      <c r="K127" s="292">
        <v>0</v>
      </c>
      <c r="L127" s="293">
        <v>2</v>
      </c>
      <c r="M127" s="292">
        <v>2</v>
      </c>
      <c r="N127" s="292">
        <v>0</v>
      </c>
      <c r="O127" s="292">
        <v>0</v>
      </c>
      <c r="P127" s="292">
        <v>2</v>
      </c>
      <c r="Q127" s="292" t="s">
        <v>12</v>
      </c>
      <c r="R127" s="185">
        <v>0</v>
      </c>
      <c r="S127" s="287">
        <v>5</v>
      </c>
      <c r="T127" s="291">
        <v>2</v>
      </c>
      <c r="U127" s="185">
        <v>0</v>
      </c>
      <c r="V127" s="291">
        <v>2</v>
      </c>
      <c r="W127" s="186">
        <v>0</v>
      </c>
      <c r="X127" s="186">
        <v>0</v>
      </c>
      <c r="Y127" s="287">
        <v>4</v>
      </c>
      <c r="Z127" s="186">
        <v>0</v>
      </c>
      <c r="AA127" s="287">
        <v>1</v>
      </c>
      <c r="AB127" s="54" t="s">
        <v>222</v>
      </c>
      <c r="AC127" s="55" t="s">
        <v>149</v>
      </c>
      <c r="AD127" s="40" t="s">
        <v>307</v>
      </c>
      <c r="AE127" s="40" t="s">
        <v>297</v>
      </c>
      <c r="AF127" s="40" t="s">
        <v>297</v>
      </c>
      <c r="AG127" s="40" t="s">
        <v>309</v>
      </c>
      <c r="AH127" s="40" t="s">
        <v>309</v>
      </c>
      <c r="AI127" s="60"/>
      <c r="AJ127" s="582">
        <v>2025</v>
      </c>
    </row>
    <row r="128" spans="1:36" ht="15.75" customHeight="1">
      <c r="A128" s="292">
        <v>8</v>
      </c>
      <c r="B128" s="292">
        <v>1</v>
      </c>
      <c r="C128" s="292">
        <v>1</v>
      </c>
      <c r="D128" s="292">
        <v>0</v>
      </c>
      <c r="E128" s="292">
        <v>7</v>
      </c>
      <c r="F128" s="292">
        <v>0</v>
      </c>
      <c r="G128" s="292">
        <v>9</v>
      </c>
      <c r="H128" s="292">
        <v>0</v>
      </c>
      <c r="I128" s="293">
        <v>5</v>
      </c>
      <c r="J128" s="293">
        <v>2</v>
      </c>
      <c r="K128" s="292">
        <v>0</v>
      </c>
      <c r="L128" s="293">
        <v>2</v>
      </c>
      <c r="M128" s="292">
        <v>2</v>
      </c>
      <c r="N128" s="292">
        <v>0</v>
      </c>
      <c r="O128" s="292">
        <v>0</v>
      </c>
      <c r="P128" s="292">
        <v>2</v>
      </c>
      <c r="Q128" s="292" t="s">
        <v>12</v>
      </c>
      <c r="R128" s="185">
        <v>0</v>
      </c>
      <c r="S128" s="287">
        <v>5</v>
      </c>
      <c r="T128" s="291">
        <v>2</v>
      </c>
      <c r="U128" s="185">
        <v>0</v>
      </c>
      <c r="V128" s="291">
        <v>2</v>
      </c>
      <c r="W128" s="186">
        <v>0</v>
      </c>
      <c r="X128" s="186">
        <v>0</v>
      </c>
      <c r="Y128" s="287">
        <v>4</v>
      </c>
      <c r="Z128" s="186">
        <v>0</v>
      </c>
      <c r="AA128" s="287">
        <v>2</v>
      </c>
      <c r="AB128" s="113" t="s">
        <v>166</v>
      </c>
      <c r="AC128" s="55" t="s">
        <v>147</v>
      </c>
      <c r="AD128" s="40" t="s">
        <v>311</v>
      </c>
      <c r="AE128" s="40" t="s">
        <v>311</v>
      </c>
      <c r="AF128" s="40" t="s">
        <v>311</v>
      </c>
      <c r="AG128" s="40" t="s">
        <v>311</v>
      </c>
      <c r="AH128" s="40" t="s">
        <v>311</v>
      </c>
      <c r="AI128" s="60"/>
      <c r="AJ128" s="582">
        <v>2025</v>
      </c>
    </row>
    <row r="129" spans="1:36" ht="47.25" customHeight="1">
      <c r="A129" s="400">
        <v>8</v>
      </c>
      <c r="B129" s="400">
        <v>1</v>
      </c>
      <c r="C129" s="400">
        <v>1</v>
      </c>
      <c r="D129" s="400">
        <v>0</v>
      </c>
      <c r="E129" s="400">
        <v>0</v>
      </c>
      <c r="F129" s="400">
        <v>0</v>
      </c>
      <c r="G129" s="400">
        <v>0</v>
      </c>
      <c r="H129" s="400">
        <v>0</v>
      </c>
      <c r="I129" s="401">
        <v>5</v>
      </c>
      <c r="J129" s="401">
        <v>2</v>
      </c>
      <c r="K129" s="400">
        <v>0</v>
      </c>
      <c r="L129" s="401">
        <v>2</v>
      </c>
      <c r="M129" s="400">
        <v>0</v>
      </c>
      <c r="N129" s="400">
        <v>0</v>
      </c>
      <c r="O129" s="400">
        <v>0</v>
      </c>
      <c r="P129" s="400">
        <v>0</v>
      </c>
      <c r="Q129" s="400">
        <v>0</v>
      </c>
      <c r="R129" s="402">
        <v>0</v>
      </c>
      <c r="S129" s="403">
        <v>5</v>
      </c>
      <c r="T129" s="404">
        <v>2</v>
      </c>
      <c r="U129" s="402">
        <v>0</v>
      </c>
      <c r="V129" s="404">
        <v>2</v>
      </c>
      <c r="W129" s="405">
        <v>0</v>
      </c>
      <c r="X129" s="405">
        <v>0</v>
      </c>
      <c r="Y129" s="403">
        <v>5</v>
      </c>
      <c r="Z129" s="405">
        <v>0</v>
      </c>
      <c r="AA129" s="405">
        <v>0</v>
      </c>
      <c r="AB129" s="433" t="s">
        <v>234</v>
      </c>
      <c r="AC129" s="444" t="s">
        <v>198</v>
      </c>
      <c r="AD129" s="445" t="s">
        <v>186</v>
      </c>
      <c r="AE129" s="445" t="s">
        <v>186</v>
      </c>
      <c r="AF129" s="445" t="s">
        <v>186</v>
      </c>
      <c r="AG129" s="445" t="s">
        <v>186</v>
      </c>
      <c r="AH129" s="445" t="s">
        <v>186</v>
      </c>
      <c r="AI129" s="446" t="s">
        <v>186</v>
      </c>
      <c r="AJ129" s="582">
        <v>2025</v>
      </c>
    </row>
    <row r="130" spans="1:36" ht="27.75" customHeight="1">
      <c r="A130" s="292">
        <v>8</v>
      </c>
      <c r="B130" s="292">
        <v>1</v>
      </c>
      <c r="C130" s="292">
        <v>1</v>
      </c>
      <c r="D130" s="292">
        <v>0</v>
      </c>
      <c r="E130" s="292">
        <v>0</v>
      </c>
      <c r="F130" s="292">
        <v>0</v>
      </c>
      <c r="G130" s="292">
        <v>0</v>
      </c>
      <c r="H130" s="292">
        <v>0</v>
      </c>
      <c r="I130" s="293">
        <v>5</v>
      </c>
      <c r="J130" s="293">
        <v>2</v>
      </c>
      <c r="K130" s="292">
        <v>0</v>
      </c>
      <c r="L130" s="293">
        <v>2</v>
      </c>
      <c r="M130" s="292">
        <v>0</v>
      </c>
      <c r="N130" s="292">
        <v>0</v>
      </c>
      <c r="O130" s="292">
        <v>0</v>
      </c>
      <c r="P130" s="292">
        <v>0</v>
      </c>
      <c r="Q130" s="292">
        <v>0</v>
      </c>
      <c r="R130" s="185">
        <v>0</v>
      </c>
      <c r="S130" s="287">
        <v>5</v>
      </c>
      <c r="T130" s="291">
        <v>2</v>
      </c>
      <c r="U130" s="185">
        <v>0</v>
      </c>
      <c r="V130" s="291">
        <v>2</v>
      </c>
      <c r="W130" s="186">
        <v>0</v>
      </c>
      <c r="X130" s="186">
        <v>0</v>
      </c>
      <c r="Y130" s="287">
        <v>5</v>
      </c>
      <c r="Z130" s="186">
        <v>0</v>
      </c>
      <c r="AA130" s="287">
        <v>1</v>
      </c>
      <c r="AB130" s="113" t="s">
        <v>236</v>
      </c>
      <c r="AC130" s="55" t="s">
        <v>146</v>
      </c>
      <c r="AD130" s="40" t="s">
        <v>312</v>
      </c>
      <c r="AE130" s="40" t="s">
        <v>312</v>
      </c>
      <c r="AF130" s="40" t="s">
        <v>312</v>
      </c>
      <c r="AG130" s="40" t="s">
        <v>312</v>
      </c>
      <c r="AH130" s="40" t="s">
        <v>312</v>
      </c>
      <c r="AI130" s="60"/>
      <c r="AJ130" s="582">
        <v>2025</v>
      </c>
    </row>
    <row r="131" spans="1:36" ht="38.25">
      <c r="A131" s="392">
        <v>8</v>
      </c>
      <c r="B131" s="392">
        <v>0</v>
      </c>
      <c r="C131" s="392">
        <v>0</v>
      </c>
      <c r="D131" s="392">
        <v>0</v>
      </c>
      <c r="E131" s="392">
        <v>0</v>
      </c>
      <c r="F131" s="392">
        <v>0</v>
      </c>
      <c r="G131" s="392">
        <v>0</v>
      </c>
      <c r="H131" s="392">
        <v>0</v>
      </c>
      <c r="I131" s="393">
        <v>5</v>
      </c>
      <c r="J131" s="393">
        <v>2</v>
      </c>
      <c r="K131" s="392">
        <v>0</v>
      </c>
      <c r="L131" s="393">
        <v>3</v>
      </c>
      <c r="M131" s="392">
        <v>0</v>
      </c>
      <c r="N131" s="392">
        <v>0</v>
      </c>
      <c r="O131" s="392">
        <v>0</v>
      </c>
      <c r="P131" s="392">
        <v>0</v>
      </c>
      <c r="Q131" s="392">
        <v>0</v>
      </c>
      <c r="R131" s="394">
        <v>0</v>
      </c>
      <c r="S131" s="395">
        <v>5</v>
      </c>
      <c r="T131" s="396">
        <v>2</v>
      </c>
      <c r="U131" s="394">
        <v>0</v>
      </c>
      <c r="V131" s="555">
        <v>3</v>
      </c>
      <c r="W131" s="397">
        <v>0</v>
      </c>
      <c r="X131" s="397">
        <v>0</v>
      </c>
      <c r="Y131" s="397">
        <v>0</v>
      </c>
      <c r="Z131" s="397">
        <v>0</v>
      </c>
      <c r="AA131" s="397">
        <v>0</v>
      </c>
      <c r="AB131" s="443" t="s">
        <v>404</v>
      </c>
      <c r="AC131" s="557" t="s">
        <v>148</v>
      </c>
      <c r="AD131" s="389">
        <f>AD133</f>
        <v>0</v>
      </c>
      <c r="AE131" s="389">
        <f>AE133</f>
        <v>0</v>
      </c>
      <c r="AF131" s="389">
        <f>AF133</f>
        <v>0</v>
      </c>
      <c r="AG131" s="389">
        <f>AG133</f>
        <v>0</v>
      </c>
      <c r="AH131" s="389">
        <f>AH133</f>
        <v>0</v>
      </c>
      <c r="AI131" s="629">
        <f>SUM(AD131:AH131)</f>
        <v>0</v>
      </c>
      <c r="AJ131" s="582">
        <v>2025</v>
      </c>
    </row>
    <row r="132" spans="1:36" ht="25.5">
      <c r="A132" s="292">
        <v>8</v>
      </c>
      <c r="B132" s="292">
        <v>0</v>
      </c>
      <c r="C132" s="292">
        <v>0</v>
      </c>
      <c r="D132" s="292">
        <v>0</v>
      </c>
      <c r="E132" s="292">
        <v>0</v>
      </c>
      <c r="F132" s="292">
        <v>0</v>
      </c>
      <c r="G132" s="292">
        <v>0</v>
      </c>
      <c r="H132" s="292">
        <v>0</v>
      </c>
      <c r="I132" s="293">
        <v>5</v>
      </c>
      <c r="J132" s="293">
        <v>2</v>
      </c>
      <c r="K132" s="292">
        <v>0</v>
      </c>
      <c r="L132" s="293">
        <v>3</v>
      </c>
      <c r="M132" s="292">
        <v>0</v>
      </c>
      <c r="N132" s="292">
        <v>0</v>
      </c>
      <c r="O132" s="292">
        <v>0</v>
      </c>
      <c r="P132" s="292">
        <v>0</v>
      </c>
      <c r="Q132" s="292">
        <v>0</v>
      </c>
      <c r="R132" s="185">
        <v>0</v>
      </c>
      <c r="S132" s="287">
        <v>5</v>
      </c>
      <c r="T132" s="291">
        <v>2</v>
      </c>
      <c r="U132" s="185">
        <v>0</v>
      </c>
      <c r="V132" s="291">
        <v>3</v>
      </c>
      <c r="W132" s="186">
        <v>0</v>
      </c>
      <c r="X132" s="186">
        <v>0</v>
      </c>
      <c r="Y132" s="186">
        <v>0</v>
      </c>
      <c r="Z132" s="186">
        <v>0</v>
      </c>
      <c r="AA132" s="287">
        <v>1</v>
      </c>
      <c r="AB132" s="116" t="s">
        <v>364</v>
      </c>
      <c r="AC132" s="55" t="s">
        <v>146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192"/>
      <c r="AJ132" s="582">
        <v>2025</v>
      </c>
    </row>
    <row r="133" spans="1:36" ht="27" customHeight="1">
      <c r="A133" s="400">
        <v>8</v>
      </c>
      <c r="B133" s="400">
        <v>0</v>
      </c>
      <c r="C133" s="400">
        <v>0</v>
      </c>
      <c r="D133" s="400">
        <v>0</v>
      </c>
      <c r="E133" s="400">
        <v>0</v>
      </c>
      <c r="F133" s="400">
        <v>0</v>
      </c>
      <c r="G133" s="400">
        <v>0</v>
      </c>
      <c r="H133" s="400">
        <v>0</v>
      </c>
      <c r="I133" s="401">
        <v>5</v>
      </c>
      <c r="J133" s="401">
        <v>2</v>
      </c>
      <c r="K133" s="400">
        <v>0</v>
      </c>
      <c r="L133" s="401">
        <v>3</v>
      </c>
      <c r="M133" s="400">
        <v>0</v>
      </c>
      <c r="N133" s="400">
        <v>0</v>
      </c>
      <c r="O133" s="400">
        <v>0</v>
      </c>
      <c r="P133" s="400">
        <v>0</v>
      </c>
      <c r="Q133" s="400">
        <v>0</v>
      </c>
      <c r="R133" s="402">
        <v>0</v>
      </c>
      <c r="S133" s="403">
        <v>5</v>
      </c>
      <c r="T133" s="404">
        <v>2</v>
      </c>
      <c r="U133" s="402">
        <v>0</v>
      </c>
      <c r="V133" s="404">
        <v>3</v>
      </c>
      <c r="W133" s="405">
        <v>0</v>
      </c>
      <c r="X133" s="405">
        <v>0</v>
      </c>
      <c r="Y133" s="405">
        <v>1</v>
      </c>
      <c r="Z133" s="405">
        <v>0</v>
      </c>
      <c r="AA133" s="405">
        <v>0</v>
      </c>
      <c r="AB133" s="433" t="s">
        <v>238</v>
      </c>
      <c r="AC133" s="447" t="s">
        <v>148</v>
      </c>
      <c r="AD133" s="626">
        <v>0</v>
      </c>
      <c r="AE133" s="626">
        <v>0</v>
      </c>
      <c r="AF133" s="626">
        <v>0</v>
      </c>
      <c r="AG133" s="626">
        <v>0</v>
      </c>
      <c r="AH133" s="626">
        <v>0</v>
      </c>
      <c r="AI133" s="626">
        <v>0</v>
      </c>
      <c r="AJ133" s="582">
        <v>2025</v>
      </c>
    </row>
    <row r="134" spans="1:36" ht="31.5" customHeight="1" thickBot="1">
      <c r="A134" s="292">
        <v>8</v>
      </c>
      <c r="B134" s="292">
        <v>0</v>
      </c>
      <c r="C134" s="292">
        <v>0</v>
      </c>
      <c r="D134" s="292">
        <v>0</v>
      </c>
      <c r="E134" s="292">
        <v>0</v>
      </c>
      <c r="F134" s="292">
        <v>0</v>
      </c>
      <c r="G134" s="292">
        <v>0</v>
      </c>
      <c r="H134" s="292">
        <v>0</v>
      </c>
      <c r="I134" s="293">
        <v>5</v>
      </c>
      <c r="J134" s="293">
        <v>2</v>
      </c>
      <c r="K134" s="292">
        <v>0</v>
      </c>
      <c r="L134" s="293">
        <v>3</v>
      </c>
      <c r="M134" s="292">
        <v>0</v>
      </c>
      <c r="N134" s="292">
        <v>0</v>
      </c>
      <c r="O134" s="292">
        <v>0</v>
      </c>
      <c r="P134" s="292">
        <v>0</v>
      </c>
      <c r="Q134" s="292">
        <v>0</v>
      </c>
      <c r="R134" s="185">
        <v>0</v>
      </c>
      <c r="S134" s="287">
        <v>5</v>
      </c>
      <c r="T134" s="291">
        <v>2</v>
      </c>
      <c r="U134" s="185">
        <v>0</v>
      </c>
      <c r="V134" s="291">
        <v>3</v>
      </c>
      <c r="W134" s="186">
        <v>0</v>
      </c>
      <c r="X134" s="186">
        <v>0</v>
      </c>
      <c r="Y134" s="186">
        <v>0</v>
      </c>
      <c r="Z134" s="186">
        <v>0</v>
      </c>
      <c r="AA134" s="287">
        <v>1</v>
      </c>
      <c r="AB134" s="116" t="s">
        <v>412</v>
      </c>
      <c r="AC134" s="94" t="s">
        <v>149</v>
      </c>
      <c r="AD134" s="40" t="s">
        <v>353</v>
      </c>
      <c r="AE134" s="40" t="s">
        <v>353</v>
      </c>
      <c r="AF134" s="40" t="s">
        <v>353</v>
      </c>
      <c r="AG134" s="40" t="s">
        <v>353</v>
      </c>
      <c r="AH134" s="40" t="s">
        <v>353</v>
      </c>
      <c r="AI134" s="40"/>
      <c r="AJ134" s="582">
        <v>2025</v>
      </c>
    </row>
    <row r="135" spans="1:36" ht="48.75" customHeight="1" thickBot="1">
      <c r="A135" s="392">
        <v>8</v>
      </c>
      <c r="B135" s="392">
        <v>0</v>
      </c>
      <c r="C135" s="392">
        <v>0</v>
      </c>
      <c r="D135" s="392">
        <v>0</v>
      </c>
      <c r="E135" s="392">
        <v>0</v>
      </c>
      <c r="F135" s="392">
        <v>0</v>
      </c>
      <c r="G135" s="392">
        <v>0</v>
      </c>
      <c r="H135" s="392">
        <v>0</v>
      </c>
      <c r="I135" s="393">
        <v>5</v>
      </c>
      <c r="J135" s="393">
        <v>2</v>
      </c>
      <c r="K135" s="392">
        <v>0</v>
      </c>
      <c r="L135" s="393">
        <v>4</v>
      </c>
      <c r="M135" s="392">
        <v>0</v>
      </c>
      <c r="N135" s="392">
        <v>0</v>
      </c>
      <c r="O135" s="392">
        <v>0</v>
      </c>
      <c r="P135" s="392">
        <v>0</v>
      </c>
      <c r="Q135" s="392">
        <v>0</v>
      </c>
      <c r="R135" s="394">
        <v>0</v>
      </c>
      <c r="S135" s="554">
        <v>5</v>
      </c>
      <c r="T135" s="469">
        <v>2</v>
      </c>
      <c r="U135" s="470">
        <v>0</v>
      </c>
      <c r="V135" s="555">
        <v>4</v>
      </c>
      <c r="W135" s="394">
        <v>0</v>
      </c>
      <c r="X135" s="397">
        <v>0</v>
      </c>
      <c r="Y135" s="397">
        <v>0</v>
      </c>
      <c r="Z135" s="397">
        <v>0</v>
      </c>
      <c r="AA135" s="397">
        <v>0</v>
      </c>
      <c r="AB135" s="556" t="s">
        <v>51</v>
      </c>
      <c r="AC135" s="449" t="s">
        <v>148</v>
      </c>
      <c r="AD135" s="630" t="s">
        <v>353</v>
      </c>
      <c r="AE135" s="630" t="s">
        <v>353</v>
      </c>
      <c r="AF135" s="630" t="s">
        <v>353</v>
      </c>
      <c r="AG135" s="630" t="s">
        <v>353</v>
      </c>
      <c r="AH135" s="630" t="s">
        <v>353</v>
      </c>
      <c r="AI135" s="630" t="s">
        <v>353</v>
      </c>
      <c r="AJ135" s="582">
        <v>2025</v>
      </c>
    </row>
    <row r="136" spans="1:36" ht="30.75" customHeight="1" thickBot="1">
      <c r="A136" s="292">
        <v>8</v>
      </c>
      <c r="B136" s="292">
        <v>0</v>
      </c>
      <c r="C136" s="292">
        <v>0</v>
      </c>
      <c r="D136" s="292">
        <v>0</v>
      </c>
      <c r="E136" s="292">
        <v>0</v>
      </c>
      <c r="F136" s="292">
        <v>0</v>
      </c>
      <c r="G136" s="292">
        <v>0</v>
      </c>
      <c r="H136" s="292">
        <v>0</v>
      </c>
      <c r="I136" s="293">
        <v>5</v>
      </c>
      <c r="J136" s="293">
        <v>2</v>
      </c>
      <c r="K136" s="292">
        <v>0</v>
      </c>
      <c r="L136" s="293">
        <v>4</v>
      </c>
      <c r="M136" s="292">
        <v>0</v>
      </c>
      <c r="N136" s="292">
        <v>0</v>
      </c>
      <c r="O136" s="292">
        <v>0</v>
      </c>
      <c r="P136" s="292">
        <v>0</v>
      </c>
      <c r="Q136" s="292">
        <v>0</v>
      </c>
      <c r="R136" s="185">
        <v>0</v>
      </c>
      <c r="S136" s="287">
        <v>5</v>
      </c>
      <c r="T136" s="291">
        <v>2</v>
      </c>
      <c r="U136" s="185">
        <v>0</v>
      </c>
      <c r="V136" s="291">
        <v>4</v>
      </c>
      <c r="W136" s="186">
        <v>0</v>
      </c>
      <c r="X136" s="186">
        <v>0</v>
      </c>
      <c r="Y136" s="186">
        <v>0</v>
      </c>
      <c r="Z136" s="186">
        <v>0</v>
      </c>
      <c r="AA136" s="287">
        <v>1</v>
      </c>
      <c r="AB136" s="252" t="s">
        <v>109</v>
      </c>
      <c r="AC136" s="259" t="s">
        <v>149</v>
      </c>
      <c r="AD136" s="40" t="s">
        <v>353</v>
      </c>
      <c r="AE136" s="40" t="s">
        <v>353</v>
      </c>
      <c r="AF136" s="40" t="s">
        <v>353</v>
      </c>
      <c r="AG136" s="40" t="s">
        <v>353</v>
      </c>
      <c r="AH136" s="40" t="s">
        <v>353</v>
      </c>
      <c r="AI136" s="40"/>
      <c r="AJ136" s="582">
        <v>2025</v>
      </c>
    </row>
    <row r="137" spans="1:36" ht="25.5" customHeight="1" thickBot="1">
      <c r="A137" s="292">
        <v>8</v>
      </c>
      <c r="B137" s="292">
        <v>0</v>
      </c>
      <c r="C137" s="292">
        <v>0</v>
      </c>
      <c r="D137" s="292">
        <v>0</v>
      </c>
      <c r="E137" s="292">
        <v>0</v>
      </c>
      <c r="F137" s="292">
        <v>0</v>
      </c>
      <c r="G137" s="292">
        <v>0</v>
      </c>
      <c r="H137" s="292">
        <v>0</v>
      </c>
      <c r="I137" s="293">
        <v>5</v>
      </c>
      <c r="J137" s="293">
        <v>2</v>
      </c>
      <c r="K137" s="292">
        <v>0</v>
      </c>
      <c r="L137" s="293">
        <v>4</v>
      </c>
      <c r="M137" s="292">
        <v>0</v>
      </c>
      <c r="N137" s="292">
        <v>0</v>
      </c>
      <c r="O137" s="292">
        <v>0</v>
      </c>
      <c r="P137" s="292">
        <v>0</v>
      </c>
      <c r="Q137" s="292">
        <v>0</v>
      </c>
      <c r="R137" s="185">
        <v>0</v>
      </c>
      <c r="S137" s="287">
        <v>5</v>
      </c>
      <c r="T137" s="291">
        <v>2</v>
      </c>
      <c r="U137" s="185">
        <v>0</v>
      </c>
      <c r="V137" s="291">
        <v>4</v>
      </c>
      <c r="W137" s="186">
        <v>0</v>
      </c>
      <c r="X137" s="186">
        <v>0</v>
      </c>
      <c r="Y137" s="186">
        <v>0</v>
      </c>
      <c r="Z137" s="186">
        <v>0</v>
      </c>
      <c r="AA137" s="287">
        <v>2</v>
      </c>
      <c r="AB137" s="252" t="s">
        <v>110</v>
      </c>
      <c r="AC137" s="259" t="s">
        <v>149</v>
      </c>
      <c r="AD137" s="40" t="s">
        <v>353</v>
      </c>
      <c r="AE137" s="40" t="s">
        <v>353</v>
      </c>
      <c r="AF137" s="40" t="s">
        <v>353</v>
      </c>
      <c r="AG137" s="40" t="s">
        <v>353</v>
      </c>
      <c r="AH137" s="40" t="s">
        <v>353</v>
      </c>
      <c r="AI137" s="40"/>
      <c r="AJ137" s="582">
        <v>2025</v>
      </c>
    </row>
    <row r="138" spans="1:36" ht="37.5" customHeight="1" thickBot="1">
      <c r="A138" s="400">
        <v>8</v>
      </c>
      <c r="B138" s="400">
        <v>0</v>
      </c>
      <c r="C138" s="400">
        <v>0</v>
      </c>
      <c r="D138" s="400">
        <v>0</v>
      </c>
      <c r="E138" s="400">
        <v>0</v>
      </c>
      <c r="F138" s="400">
        <v>0</v>
      </c>
      <c r="G138" s="400">
        <v>0</v>
      </c>
      <c r="H138" s="400">
        <v>0</v>
      </c>
      <c r="I138" s="401">
        <v>5</v>
      </c>
      <c r="J138" s="401">
        <v>2</v>
      </c>
      <c r="K138" s="400">
        <v>0</v>
      </c>
      <c r="L138" s="401">
        <v>4</v>
      </c>
      <c r="M138" s="400">
        <v>0</v>
      </c>
      <c r="N138" s="400">
        <v>0</v>
      </c>
      <c r="O138" s="400">
        <v>0</v>
      </c>
      <c r="P138" s="400">
        <v>0</v>
      </c>
      <c r="Q138" s="400">
        <v>0</v>
      </c>
      <c r="R138" s="402">
        <v>0</v>
      </c>
      <c r="S138" s="403">
        <v>5</v>
      </c>
      <c r="T138" s="404">
        <v>2</v>
      </c>
      <c r="U138" s="402">
        <v>0</v>
      </c>
      <c r="V138" s="404">
        <v>4</v>
      </c>
      <c r="W138" s="405">
        <v>0</v>
      </c>
      <c r="X138" s="405">
        <v>0</v>
      </c>
      <c r="Y138" s="403">
        <v>1</v>
      </c>
      <c r="Z138" s="405">
        <v>0</v>
      </c>
      <c r="AA138" s="405">
        <v>0</v>
      </c>
      <c r="AB138" s="429" t="s">
        <v>90</v>
      </c>
      <c r="AC138" s="448" t="s">
        <v>198</v>
      </c>
      <c r="AD138" s="445" t="s">
        <v>186</v>
      </c>
      <c r="AE138" s="445" t="s">
        <v>186</v>
      </c>
      <c r="AF138" s="445" t="s">
        <v>186</v>
      </c>
      <c r="AG138" s="445" t="s">
        <v>186</v>
      </c>
      <c r="AH138" s="445" t="s">
        <v>186</v>
      </c>
      <c r="AI138" s="445"/>
      <c r="AJ138" s="582">
        <v>2025</v>
      </c>
    </row>
    <row r="139" spans="1:36" ht="51" customHeight="1" thickBot="1">
      <c r="A139" s="292">
        <v>8</v>
      </c>
      <c r="B139" s="292">
        <v>0</v>
      </c>
      <c r="C139" s="292">
        <v>0</v>
      </c>
      <c r="D139" s="292">
        <v>0</v>
      </c>
      <c r="E139" s="292">
        <v>0</v>
      </c>
      <c r="F139" s="292">
        <v>0</v>
      </c>
      <c r="G139" s="292">
        <v>0</v>
      </c>
      <c r="H139" s="292">
        <v>0</v>
      </c>
      <c r="I139" s="293">
        <v>5</v>
      </c>
      <c r="J139" s="293">
        <v>2</v>
      </c>
      <c r="K139" s="292">
        <v>0</v>
      </c>
      <c r="L139" s="293">
        <v>4</v>
      </c>
      <c r="M139" s="292">
        <v>0</v>
      </c>
      <c r="N139" s="292">
        <v>0</v>
      </c>
      <c r="O139" s="292">
        <v>0</v>
      </c>
      <c r="P139" s="292">
        <v>0</v>
      </c>
      <c r="Q139" s="292">
        <v>0</v>
      </c>
      <c r="R139" s="185">
        <v>0</v>
      </c>
      <c r="S139" s="287">
        <v>5</v>
      </c>
      <c r="T139" s="291">
        <v>2</v>
      </c>
      <c r="U139" s="185">
        <v>0</v>
      </c>
      <c r="V139" s="291">
        <v>4</v>
      </c>
      <c r="W139" s="186">
        <v>0</v>
      </c>
      <c r="X139" s="186">
        <v>0</v>
      </c>
      <c r="Y139" s="287">
        <v>0</v>
      </c>
      <c r="Z139" s="186">
        <v>0</v>
      </c>
      <c r="AA139" s="287">
        <v>1</v>
      </c>
      <c r="AB139" s="252" t="s">
        <v>111</v>
      </c>
      <c r="AC139" s="259" t="s">
        <v>147</v>
      </c>
      <c r="AD139" s="40" t="s">
        <v>310</v>
      </c>
      <c r="AE139" s="40" t="s">
        <v>310</v>
      </c>
      <c r="AF139" s="40" t="s">
        <v>310</v>
      </c>
      <c r="AG139" s="40" t="s">
        <v>310</v>
      </c>
      <c r="AH139" s="40" t="s">
        <v>94</v>
      </c>
      <c r="AI139" s="40"/>
      <c r="AJ139" s="582">
        <v>2025</v>
      </c>
    </row>
    <row r="140" spans="1:36" ht="27" customHeight="1" thickBot="1">
      <c r="A140" s="400">
        <v>8</v>
      </c>
      <c r="B140" s="400">
        <v>0</v>
      </c>
      <c r="C140" s="400">
        <v>0</v>
      </c>
      <c r="D140" s="400">
        <v>0</v>
      </c>
      <c r="E140" s="400">
        <v>0</v>
      </c>
      <c r="F140" s="400">
        <v>0</v>
      </c>
      <c r="G140" s="400">
        <v>0</v>
      </c>
      <c r="H140" s="400">
        <v>0</v>
      </c>
      <c r="I140" s="401">
        <v>5</v>
      </c>
      <c r="J140" s="401">
        <v>2</v>
      </c>
      <c r="K140" s="400">
        <v>0</v>
      </c>
      <c r="L140" s="401">
        <v>4</v>
      </c>
      <c r="M140" s="400">
        <v>0</v>
      </c>
      <c r="N140" s="400">
        <v>0</v>
      </c>
      <c r="O140" s="400">
        <v>0</v>
      </c>
      <c r="P140" s="400">
        <v>0</v>
      </c>
      <c r="Q140" s="400">
        <v>0</v>
      </c>
      <c r="R140" s="402">
        <v>0</v>
      </c>
      <c r="S140" s="403">
        <v>5</v>
      </c>
      <c r="T140" s="404">
        <v>2</v>
      </c>
      <c r="U140" s="402">
        <v>0</v>
      </c>
      <c r="V140" s="404">
        <v>4</v>
      </c>
      <c r="W140" s="405">
        <v>0</v>
      </c>
      <c r="X140" s="405">
        <v>0</v>
      </c>
      <c r="Y140" s="403">
        <v>2</v>
      </c>
      <c r="Z140" s="405">
        <v>0</v>
      </c>
      <c r="AA140" s="405">
        <v>0</v>
      </c>
      <c r="AB140" s="429" t="s">
        <v>91</v>
      </c>
      <c r="AC140" s="448" t="s">
        <v>198</v>
      </c>
      <c r="AD140" s="445" t="s">
        <v>186</v>
      </c>
      <c r="AE140" s="445" t="s">
        <v>186</v>
      </c>
      <c r="AF140" s="445" t="s">
        <v>186</v>
      </c>
      <c r="AG140" s="445" t="s">
        <v>186</v>
      </c>
      <c r="AH140" s="445" t="s">
        <v>186</v>
      </c>
      <c r="AI140" s="445"/>
      <c r="AJ140" s="582">
        <v>2025</v>
      </c>
    </row>
    <row r="141" spans="1:36" ht="25.5" customHeight="1" thickBot="1">
      <c r="A141" s="292">
        <v>8</v>
      </c>
      <c r="B141" s="292">
        <v>0</v>
      </c>
      <c r="C141" s="292">
        <v>0</v>
      </c>
      <c r="D141" s="292">
        <v>0</v>
      </c>
      <c r="E141" s="292">
        <v>0</v>
      </c>
      <c r="F141" s="292">
        <v>0</v>
      </c>
      <c r="G141" s="292">
        <v>0</v>
      </c>
      <c r="H141" s="292">
        <v>0</v>
      </c>
      <c r="I141" s="293">
        <v>5</v>
      </c>
      <c r="J141" s="293">
        <v>2</v>
      </c>
      <c r="K141" s="292">
        <v>0</v>
      </c>
      <c r="L141" s="293">
        <v>4</v>
      </c>
      <c r="M141" s="292">
        <v>0</v>
      </c>
      <c r="N141" s="292">
        <v>0</v>
      </c>
      <c r="O141" s="292">
        <v>0</v>
      </c>
      <c r="P141" s="292">
        <v>0</v>
      </c>
      <c r="Q141" s="292">
        <v>0</v>
      </c>
      <c r="R141" s="185">
        <v>0</v>
      </c>
      <c r="S141" s="287">
        <v>5</v>
      </c>
      <c r="T141" s="291">
        <v>2</v>
      </c>
      <c r="U141" s="185">
        <v>0</v>
      </c>
      <c r="V141" s="291">
        <v>4</v>
      </c>
      <c r="W141" s="186">
        <v>0</v>
      </c>
      <c r="X141" s="186">
        <v>0</v>
      </c>
      <c r="Y141" s="287">
        <v>0</v>
      </c>
      <c r="Z141" s="186">
        <v>0</v>
      </c>
      <c r="AA141" s="287">
        <v>1</v>
      </c>
      <c r="AB141" s="252" t="s">
        <v>112</v>
      </c>
      <c r="AC141" s="259" t="s">
        <v>147</v>
      </c>
      <c r="AD141" s="40" t="s">
        <v>558</v>
      </c>
      <c r="AE141" s="40" t="s">
        <v>558</v>
      </c>
      <c r="AF141" s="40" t="s">
        <v>558</v>
      </c>
      <c r="AG141" s="40" t="s">
        <v>558</v>
      </c>
      <c r="AH141" s="40" t="s">
        <v>558</v>
      </c>
      <c r="AI141" s="40"/>
      <c r="AJ141" s="582">
        <v>2025</v>
      </c>
    </row>
    <row r="142" spans="1:36" ht="52.5" customHeight="1" thickBot="1">
      <c r="A142" s="400">
        <v>8</v>
      </c>
      <c r="B142" s="400">
        <v>0</v>
      </c>
      <c r="C142" s="400">
        <v>0</v>
      </c>
      <c r="D142" s="400">
        <v>0</v>
      </c>
      <c r="E142" s="400">
        <v>0</v>
      </c>
      <c r="F142" s="400">
        <v>0</v>
      </c>
      <c r="G142" s="400">
        <v>0</v>
      </c>
      <c r="H142" s="400">
        <v>0</v>
      </c>
      <c r="I142" s="401">
        <v>5</v>
      </c>
      <c r="J142" s="401">
        <v>2</v>
      </c>
      <c r="K142" s="400">
        <v>0</v>
      </c>
      <c r="L142" s="401">
        <v>4</v>
      </c>
      <c r="M142" s="400">
        <v>0</v>
      </c>
      <c r="N142" s="400">
        <v>0</v>
      </c>
      <c r="O142" s="400">
        <v>0</v>
      </c>
      <c r="P142" s="400">
        <v>0</v>
      </c>
      <c r="Q142" s="400">
        <v>0</v>
      </c>
      <c r="R142" s="402">
        <v>0</v>
      </c>
      <c r="S142" s="403">
        <v>5</v>
      </c>
      <c r="T142" s="404">
        <v>2</v>
      </c>
      <c r="U142" s="402">
        <v>0</v>
      </c>
      <c r="V142" s="404">
        <v>4</v>
      </c>
      <c r="W142" s="405">
        <v>0</v>
      </c>
      <c r="X142" s="405">
        <v>0</v>
      </c>
      <c r="Y142" s="403">
        <v>3</v>
      </c>
      <c r="Z142" s="405">
        <v>0</v>
      </c>
      <c r="AA142" s="405">
        <v>0</v>
      </c>
      <c r="AB142" s="429" t="s">
        <v>413</v>
      </c>
      <c r="AC142" s="448" t="s">
        <v>198</v>
      </c>
      <c r="AD142" s="445" t="s">
        <v>186</v>
      </c>
      <c r="AE142" s="445" t="s">
        <v>186</v>
      </c>
      <c r="AF142" s="445" t="s">
        <v>186</v>
      </c>
      <c r="AG142" s="445" t="s">
        <v>186</v>
      </c>
      <c r="AH142" s="445" t="s">
        <v>186</v>
      </c>
      <c r="AI142" s="445"/>
      <c r="AJ142" s="582">
        <v>2025</v>
      </c>
    </row>
    <row r="143" spans="1:36" ht="28.5" customHeight="1" thickBot="1">
      <c r="A143" s="292">
        <v>8</v>
      </c>
      <c r="B143" s="292">
        <v>0</v>
      </c>
      <c r="C143" s="292">
        <v>0</v>
      </c>
      <c r="D143" s="292">
        <v>0</v>
      </c>
      <c r="E143" s="292">
        <v>0</v>
      </c>
      <c r="F143" s="292">
        <v>0</v>
      </c>
      <c r="G143" s="292">
        <v>0</v>
      </c>
      <c r="H143" s="292">
        <v>0</v>
      </c>
      <c r="I143" s="293">
        <v>5</v>
      </c>
      <c r="J143" s="293">
        <v>2</v>
      </c>
      <c r="K143" s="292">
        <v>0</v>
      </c>
      <c r="L143" s="293">
        <v>4</v>
      </c>
      <c r="M143" s="292">
        <v>0</v>
      </c>
      <c r="N143" s="292">
        <v>0</v>
      </c>
      <c r="O143" s="292">
        <v>0</v>
      </c>
      <c r="P143" s="292">
        <v>0</v>
      </c>
      <c r="Q143" s="292">
        <v>0</v>
      </c>
      <c r="R143" s="185">
        <v>0</v>
      </c>
      <c r="S143" s="287">
        <v>5</v>
      </c>
      <c r="T143" s="291">
        <v>2</v>
      </c>
      <c r="U143" s="185">
        <v>0</v>
      </c>
      <c r="V143" s="291">
        <v>4</v>
      </c>
      <c r="W143" s="186">
        <v>0</v>
      </c>
      <c r="X143" s="186">
        <v>0</v>
      </c>
      <c r="Y143" s="287">
        <v>0</v>
      </c>
      <c r="Z143" s="186">
        <v>0</v>
      </c>
      <c r="AA143" s="287">
        <v>1</v>
      </c>
      <c r="AB143" s="252" t="s">
        <v>113</v>
      </c>
      <c r="AC143" s="259" t="s">
        <v>147</v>
      </c>
      <c r="AD143" s="40" t="s">
        <v>311</v>
      </c>
      <c r="AE143" s="40" t="s">
        <v>311</v>
      </c>
      <c r="AF143" s="40" t="s">
        <v>311</v>
      </c>
      <c r="AG143" s="40" t="s">
        <v>311</v>
      </c>
      <c r="AH143" s="40" t="s">
        <v>311</v>
      </c>
      <c r="AI143" s="40"/>
      <c r="AJ143" s="582">
        <v>2025</v>
      </c>
    </row>
    <row r="144" spans="1:36" ht="53.25" customHeight="1" thickBot="1">
      <c r="A144" s="400">
        <v>8</v>
      </c>
      <c r="B144" s="400">
        <v>0</v>
      </c>
      <c r="C144" s="400">
        <v>0</v>
      </c>
      <c r="D144" s="400">
        <v>0</v>
      </c>
      <c r="E144" s="400">
        <v>0</v>
      </c>
      <c r="F144" s="400">
        <v>0</v>
      </c>
      <c r="G144" s="400">
        <v>0</v>
      </c>
      <c r="H144" s="400">
        <v>0</v>
      </c>
      <c r="I144" s="401">
        <v>5</v>
      </c>
      <c r="J144" s="401">
        <v>2</v>
      </c>
      <c r="K144" s="400">
        <v>0</v>
      </c>
      <c r="L144" s="401">
        <v>4</v>
      </c>
      <c r="M144" s="400">
        <v>0</v>
      </c>
      <c r="N144" s="400">
        <v>0</v>
      </c>
      <c r="O144" s="400">
        <v>0</v>
      </c>
      <c r="P144" s="400">
        <v>0</v>
      </c>
      <c r="Q144" s="400">
        <v>0</v>
      </c>
      <c r="R144" s="402">
        <v>0</v>
      </c>
      <c r="S144" s="403">
        <v>5</v>
      </c>
      <c r="T144" s="404">
        <v>2</v>
      </c>
      <c r="U144" s="402">
        <v>0</v>
      </c>
      <c r="V144" s="404">
        <v>4</v>
      </c>
      <c r="W144" s="405">
        <v>0</v>
      </c>
      <c r="X144" s="405">
        <v>0</v>
      </c>
      <c r="Y144" s="403">
        <v>4</v>
      </c>
      <c r="Z144" s="405">
        <v>0</v>
      </c>
      <c r="AA144" s="405">
        <v>0</v>
      </c>
      <c r="AB144" s="429" t="s">
        <v>93</v>
      </c>
      <c r="AC144" s="448" t="s">
        <v>198</v>
      </c>
      <c r="AD144" s="445" t="s">
        <v>186</v>
      </c>
      <c r="AE144" s="445" t="s">
        <v>186</v>
      </c>
      <c r="AF144" s="445" t="s">
        <v>186</v>
      </c>
      <c r="AG144" s="445" t="s">
        <v>186</v>
      </c>
      <c r="AH144" s="445" t="s">
        <v>186</v>
      </c>
      <c r="AI144" s="445"/>
      <c r="AJ144" s="582">
        <v>2025</v>
      </c>
    </row>
    <row r="145" spans="1:36" ht="66.75" customHeight="1" thickBot="1">
      <c r="A145" s="292">
        <v>8</v>
      </c>
      <c r="B145" s="292">
        <v>0</v>
      </c>
      <c r="C145" s="292">
        <v>0</v>
      </c>
      <c r="D145" s="292">
        <v>0</v>
      </c>
      <c r="E145" s="292">
        <v>0</v>
      </c>
      <c r="F145" s="292">
        <v>0</v>
      </c>
      <c r="G145" s="292">
        <v>0</v>
      </c>
      <c r="H145" s="292">
        <v>0</v>
      </c>
      <c r="I145" s="293">
        <v>5</v>
      </c>
      <c r="J145" s="293">
        <v>2</v>
      </c>
      <c r="K145" s="292">
        <v>0</v>
      </c>
      <c r="L145" s="293">
        <v>4</v>
      </c>
      <c r="M145" s="292">
        <v>0</v>
      </c>
      <c r="N145" s="292">
        <v>0</v>
      </c>
      <c r="O145" s="292">
        <v>0</v>
      </c>
      <c r="P145" s="292">
        <v>0</v>
      </c>
      <c r="Q145" s="292">
        <v>0</v>
      </c>
      <c r="R145" s="185">
        <v>0</v>
      </c>
      <c r="S145" s="287">
        <v>5</v>
      </c>
      <c r="T145" s="291">
        <v>2</v>
      </c>
      <c r="U145" s="185">
        <v>0</v>
      </c>
      <c r="V145" s="291">
        <v>4</v>
      </c>
      <c r="W145" s="186">
        <v>0</v>
      </c>
      <c r="X145" s="186">
        <v>0</v>
      </c>
      <c r="Y145" s="287">
        <v>0</v>
      </c>
      <c r="Z145" s="186">
        <v>0</v>
      </c>
      <c r="AA145" s="287">
        <v>1</v>
      </c>
      <c r="AB145" s="252" t="s">
        <v>114</v>
      </c>
      <c r="AC145" s="259" t="s">
        <v>147</v>
      </c>
      <c r="AD145" s="40" t="s">
        <v>7</v>
      </c>
      <c r="AE145" s="40" t="s">
        <v>7</v>
      </c>
      <c r="AF145" s="40" t="s">
        <v>7</v>
      </c>
      <c r="AG145" s="40" t="s">
        <v>7</v>
      </c>
      <c r="AH145" s="40" t="s">
        <v>7</v>
      </c>
      <c r="AI145" s="40"/>
      <c r="AJ145" s="582">
        <v>2025</v>
      </c>
    </row>
    <row r="146" spans="1:36" ht="36" customHeight="1">
      <c r="A146" s="561">
        <v>8</v>
      </c>
      <c r="B146" s="561">
        <v>1</v>
      </c>
      <c r="C146" s="561">
        <v>1</v>
      </c>
      <c r="D146" s="561">
        <v>0</v>
      </c>
      <c r="E146" s="561">
        <v>7</v>
      </c>
      <c r="F146" s="561">
        <v>0</v>
      </c>
      <c r="G146" s="561">
        <v>9</v>
      </c>
      <c r="H146" s="561">
        <v>0</v>
      </c>
      <c r="I146" s="562">
        <v>5</v>
      </c>
      <c r="J146" s="562">
        <v>3</v>
      </c>
      <c r="K146" s="561">
        <v>0</v>
      </c>
      <c r="L146" s="561">
        <v>0</v>
      </c>
      <c r="M146" s="561">
        <v>0</v>
      </c>
      <c r="N146" s="561">
        <v>0</v>
      </c>
      <c r="O146" s="561">
        <v>0</v>
      </c>
      <c r="P146" s="561">
        <v>0</v>
      </c>
      <c r="Q146" s="561">
        <v>0</v>
      </c>
      <c r="R146" s="565">
        <v>0</v>
      </c>
      <c r="S146" s="564">
        <v>5</v>
      </c>
      <c r="T146" s="586">
        <v>3</v>
      </c>
      <c r="U146" s="565">
        <v>0</v>
      </c>
      <c r="V146" s="565">
        <v>0</v>
      </c>
      <c r="W146" s="566">
        <v>0</v>
      </c>
      <c r="X146" s="566">
        <v>0</v>
      </c>
      <c r="Y146" s="566">
        <v>0</v>
      </c>
      <c r="Z146" s="566">
        <v>0</v>
      </c>
      <c r="AA146" s="566">
        <v>0</v>
      </c>
      <c r="AB146" s="587" t="s">
        <v>414</v>
      </c>
      <c r="AC146" s="588" t="s">
        <v>183</v>
      </c>
      <c r="AD146" s="589">
        <f>AD147+AD156</f>
        <v>2</v>
      </c>
      <c r="AE146" s="589">
        <v>10</v>
      </c>
      <c r="AF146" s="589">
        <v>5</v>
      </c>
      <c r="AG146" s="589">
        <v>9.5</v>
      </c>
      <c r="AH146" s="589">
        <f>AH147+AH156</f>
        <v>2</v>
      </c>
      <c r="AI146" s="589">
        <f>SUM(AD146:AH146)</f>
        <v>28.5</v>
      </c>
      <c r="AJ146" s="582">
        <v>2025</v>
      </c>
    </row>
    <row r="147" spans="1:36" ht="38.25">
      <c r="A147" s="506">
        <v>8</v>
      </c>
      <c r="B147" s="506">
        <v>1</v>
      </c>
      <c r="C147" s="506">
        <v>1</v>
      </c>
      <c r="D147" s="506">
        <v>0</v>
      </c>
      <c r="E147" s="506">
        <v>7</v>
      </c>
      <c r="F147" s="392">
        <v>0</v>
      </c>
      <c r="G147" s="392">
        <v>9</v>
      </c>
      <c r="H147" s="392">
        <v>0</v>
      </c>
      <c r="I147" s="393">
        <v>5</v>
      </c>
      <c r="J147" s="393">
        <v>3</v>
      </c>
      <c r="K147" s="392">
        <v>0</v>
      </c>
      <c r="L147" s="393">
        <v>1</v>
      </c>
      <c r="M147" s="392">
        <v>0</v>
      </c>
      <c r="N147" s="392">
        <v>0</v>
      </c>
      <c r="O147" s="392">
        <v>0</v>
      </c>
      <c r="P147" s="392">
        <v>0</v>
      </c>
      <c r="Q147" s="392">
        <v>0</v>
      </c>
      <c r="R147" s="394">
        <v>0</v>
      </c>
      <c r="S147" s="395">
        <v>5</v>
      </c>
      <c r="T147" s="454">
        <v>3</v>
      </c>
      <c r="U147" s="394">
        <v>0</v>
      </c>
      <c r="V147" s="454">
        <v>1</v>
      </c>
      <c r="W147" s="397">
        <v>0</v>
      </c>
      <c r="X147" s="397">
        <v>0</v>
      </c>
      <c r="Y147" s="397">
        <v>0</v>
      </c>
      <c r="Z147" s="397">
        <v>0</v>
      </c>
      <c r="AA147" s="397">
        <v>0</v>
      </c>
      <c r="AB147" s="553" t="s">
        <v>415</v>
      </c>
      <c r="AC147" s="455" t="s">
        <v>183</v>
      </c>
      <c r="AD147" s="458">
        <v>0</v>
      </c>
      <c r="AE147" s="458">
        <v>0</v>
      </c>
      <c r="AF147" s="458">
        <v>0</v>
      </c>
      <c r="AG147" s="458">
        <v>0</v>
      </c>
      <c r="AH147" s="458">
        <v>0</v>
      </c>
      <c r="AI147" s="458">
        <v>0</v>
      </c>
      <c r="AJ147" s="582">
        <v>2025</v>
      </c>
    </row>
    <row r="148" spans="1:36" ht="42.75" customHeight="1">
      <c r="A148" s="292">
        <v>8</v>
      </c>
      <c r="B148" s="292">
        <v>0</v>
      </c>
      <c r="C148" s="292">
        <v>0</v>
      </c>
      <c r="D148" s="292">
        <v>0</v>
      </c>
      <c r="E148" s="292">
        <v>0</v>
      </c>
      <c r="F148" s="292">
        <v>0</v>
      </c>
      <c r="G148" s="292">
        <v>0</v>
      </c>
      <c r="H148" s="292">
        <v>0</v>
      </c>
      <c r="I148" s="293">
        <v>5</v>
      </c>
      <c r="J148" s="293">
        <v>3</v>
      </c>
      <c r="K148" s="292">
        <v>0</v>
      </c>
      <c r="L148" s="293">
        <v>1</v>
      </c>
      <c r="M148" s="292">
        <v>0</v>
      </c>
      <c r="N148" s="292">
        <v>0</v>
      </c>
      <c r="O148" s="292">
        <v>0</v>
      </c>
      <c r="P148" s="292">
        <v>0</v>
      </c>
      <c r="Q148" s="292">
        <v>0</v>
      </c>
      <c r="R148" s="185">
        <v>0</v>
      </c>
      <c r="S148" s="287">
        <v>5</v>
      </c>
      <c r="T148" s="302">
        <v>3</v>
      </c>
      <c r="U148" s="185">
        <v>0</v>
      </c>
      <c r="V148" s="302">
        <v>1</v>
      </c>
      <c r="W148" s="186">
        <v>0</v>
      </c>
      <c r="X148" s="186">
        <v>0</v>
      </c>
      <c r="Y148" s="186">
        <v>0</v>
      </c>
      <c r="Z148" s="186">
        <v>0</v>
      </c>
      <c r="AA148" s="287">
        <v>1</v>
      </c>
      <c r="AB148" s="119" t="s">
        <v>416</v>
      </c>
      <c r="AC148" s="97" t="s">
        <v>184</v>
      </c>
      <c r="AD148" s="63">
        <v>0</v>
      </c>
      <c r="AE148" s="386">
        <v>0</v>
      </c>
      <c r="AF148" s="386">
        <v>0</v>
      </c>
      <c r="AG148" s="63">
        <v>0</v>
      </c>
      <c r="AH148" s="63">
        <v>0</v>
      </c>
      <c r="AI148" s="63"/>
      <c r="AJ148" s="582">
        <v>2025</v>
      </c>
    </row>
    <row r="149" spans="1:36" ht="36">
      <c r="A149" s="292">
        <v>8</v>
      </c>
      <c r="B149" s="292">
        <v>0</v>
      </c>
      <c r="C149" s="292">
        <v>0</v>
      </c>
      <c r="D149" s="292">
        <v>0</v>
      </c>
      <c r="E149" s="292">
        <v>0</v>
      </c>
      <c r="F149" s="292">
        <v>0</v>
      </c>
      <c r="G149" s="292">
        <v>0</v>
      </c>
      <c r="H149" s="292">
        <v>0</v>
      </c>
      <c r="I149" s="293">
        <v>5</v>
      </c>
      <c r="J149" s="293">
        <v>3</v>
      </c>
      <c r="K149" s="292">
        <v>0</v>
      </c>
      <c r="L149" s="293">
        <v>1</v>
      </c>
      <c r="M149" s="292">
        <v>0</v>
      </c>
      <c r="N149" s="292">
        <v>0</v>
      </c>
      <c r="O149" s="292">
        <v>0</v>
      </c>
      <c r="P149" s="292">
        <v>0</v>
      </c>
      <c r="Q149" s="292">
        <v>0</v>
      </c>
      <c r="R149" s="185">
        <v>0</v>
      </c>
      <c r="S149" s="287">
        <v>5</v>
      </c>
      <c r="T149" s="302">
        <v>3</v>
      </c>
      <c r="U149" s="185">
        <v>0</v>
      </c>
      <c r="V149" s="302">
        <v>1</v>
      </c>
      <c r="W149" s="186">
        <v>0</v>
      </c>
      <c r="X149" s="186">
        <v>0</v>
      </c>
      <c r="Y149" s="186">
        <v>0</v>
      </c>
      <c r="Z149" s="186">
        <v>0</v>
      </c>
      <c r="AA149" s="287">
        <v>2</v>
      </c>
      <c r="AB149" s="120" t="s">
        <v>417</v>
      </c>
      <c r="AC149" s="97" t="s">
        <v>184</v>
      </c>
      <c r="AD149" s="63">
        <v>0</v>
      </c>
      <c r="AE149" s="386">
        <v>0</v>
      </c>
      <c r="AF149" s="386">
        <v>0</v>
      </c>
      <c r="AG149" s="63">
        <v>0</v>
      </c>
      <c r="AH149" s="63">
        <v>0</v>
      </c>
      <c r="AI149" s="63"/>
      <c r="AJ149" s="582">
        <v>2025</v>
      </c>
    </row>
    <row r="150" spans="1:36" ht="37.5" customHeight="1">
      <c r="A150" s="400">
        <v>8</v>
      </c>
      <c r="B150" s="400">
        <v>0</v>
      </c>
      <c r="C150" s="400">
        <v>0</v>
      </c>
      <c r="D150" s="400">
        <v>0</v>
      </c>
      <c r="E150" s="400">
        <v>0</v>
      </c>
      <c r="F150" s="400">
        <v>0</v>
      </c>
      <c r="G150" s="400">
        <v>0</v>
      </c>
      <c r="H150" s="400">
        <v>0</v>
      </c>
      <c r="I150" s="401">
        <v>5</v>
      </c>
      <c r="J150" s="401">
        <v>3</v>
      </c>
      <c r="K150" s="400">
        <v>0</v>
      </c>
      <c r="L150" s="401">
        <v>1</v>
      </c>
      <c r="M150" s="400">
        <v>0</v>
      </c>
      <c r="N150" s="400">
        <v>0</v>
      </c>
      <c r="O150" s="400">
        <v>0</v>
      </c>
      <c r="P150" s="400">
        <v>0</v>
      </c>
      <c r="Q150" s="400">
        <v>0</v>
      </c>
      <c r="R150" s="402">
        <v>0</v>
      </c>
      <c r="S150" s="403">
        <v>5</v>
      </c>
      <c r="T150" s="450">
        <v>3</v>
      </c>
      <c r="U150" s="402">
        <v>0</v>
      </c>
      <c r="V150" s="450">
        <v>1</v>
      </c>
      <c r="W150" s="405">
        <v>0</v>
      </c>
      <c r="X150" s="405">
        <v>0</v>
      </c>
      <c r="Y150" s="403">
        <v>1</v>
      </c>
      <c r="Z150" s="405">
        <v>0</v>
      </c>
      <c r="AA150" s="405">
        <v>0</v>
      </c>
      <c r="AB150" s="451" t="s">
        <v>258</v>
      </c>
      <c r="AC150" s="452" t="s">
        <v>185</v>
      </c>
      <c r="AD150" s="453" t="s">
        <v>186</v>
      </c>
      <c r="AE150" s="453" t="s">
        <v>186</v>
      </c>
      <c r="AF150" s="453" t="s">
        <v>186</v>
      </c>
      <c r="AG150" s="453" t="s">
        <v>186</v>
      </c>
      <c r="AH150" s="453" t="s">
        <v>186</v>
      </c>
      <c r="AI150" s="453"/>
      <c r="AJ150" s="582">
        <v>2025</v>
      </c>
    </row>
    <row r="151" spans="1:36" ht="16.5" customHeight="1">
      <c r="A151" s="292">
        <v>8</v>
      </c>
      <c r="B151" s="292">
        <v>0</v>
      </c>
      <c r="C151" s="292">
        <v>0</v>
      </c>
      <c r="D151" s="292">
        <v>0</v>
      </c>
      <c r="E151" s="292">
        <v>0</v>
      </c>
      <c r="F151" s="292">
        <v>0</v>
      </c>
      <c r="G151" s="292">
        <v>0</v>
      </c>
      <c r="H151" s="292">
        <v>0</v>
      </c>
      <c r="I151" s="293">
        <v>5</v>
      </c>
      <c r="J151" s="293">
        <v>3</v>
      </c>
      <c r="K151" s="292">
        <v>0</v>
      </c>
      <c r="L151" s="293">
        <v>1</v>
      </c>
      <c r="M151" s="292">
        <v>0</v>
      </c>
      <c r="N151" s="292">
        <v>0</v>
      </c>
      <c r="O151" s="292">
        <v>0</v>
      </c>
      <c r="P151" s="292">
        <v>0</v>
      </c>
      <c r="Q151" s="292">
        <v>0</v>
      </c>
      <c r="R151" s="185">
        <v>0</v>
      </c>
      <c r="S151" s="287">
        <v>5</v>
      </c>
      <c r="T151" s="302">
        <v>3</v>
      </c>
      <c r="U151" s="185">
        <v>0</v>
      </c>
      <c r="V151" s="302">
        <v>1</v>
      </c>
      <c r="W151" s="186">
        <v>0</v>
      </c>
      <c r="X151" s="186">
        <v>0</v>
      </c>
      <c r="Y151" s="287">
        <v>1</v>
      </c>
      <c r="Z151" s="186">
        <v>0</v>
      </c>
      <c r="AA151" s="287">
        <v>1</v>
      </c>
      <c r="AB151" s="120" t="s">
        <v>187</v>
      </c>
      <c r="AC151" s="97" t="s">
        <v>188</v>
      </c>
      <c r="AD151" s="63">
        <v>0</v>
      </c>
      <c r="AE151" s="386">
        <v>0</v>
      </c>
      <c r="AF151" s="386">
        <v>0</v>
      </c>
      <c r="AG151" s="63">
        <v>0</v>
      </c>
      <c r="AH151" s="63">
        <v>0</v>
      </c>
      <c r="AI151" s="63"/>
      <c r="AJ151" s="582">
        <v>2025</v>
      </c>
    </row>
    <row r="152" spans="1:36" ht="36">
      <c r="A152" s="400">
        <v>8</v>
      </c>
      <c r="B152" s="400">
        <v>0</v>
      </c>
      <c r="C152" s="400">
        <v>0</v>
      </c>
      <c r="D152" s="400">
        <v>0</v>
      </c>
      <c r="E152" s="400">
        <v>0</v>
      </c>
      <c r="F152" s="400">
        <v>0</v>
      </c>
      <c r="G152" s="400">
        <v>0</v>
      </c>
      <c r="H152" s="400">
        <v>0</v>
      </c>
      <c r="I152" s="401">
        <v>5</v>
      </c>
      <c r="J152" s="401">
        <v>3</v>
      </c>
      <c r="K152" s="400">
        <v>0</v>
      </c>
      <c r="L152" s="401">
        <v>1</v>
      </c>
      <c r="M152" s="400">
        <v>0</v>
      </c>
      <c r="N152" s="400">
        <v>0</v>
      </c>
      <c r="O152" s="400">
        <v>0</v>
      </c>
      <c r="P152" s="400">
        <v>0</v>
      </c>
      <c r="Q152" s="400">
        <v>0</v>
      </c>
      <c r="R152" s="402">
        <v>0</v>
      </c>
      <c r="S152" s="403">
        <v>5</v>
      </c>
      <c r="T152" s="450">
        <v>3</v>
      </c>
      <c r="U152" s="402">
        <v>0</v>
      </c>
      <c r="V152" s="450">
        <v>1</v>
      </c>
      <c r="W152" s="405">
        <v>0</v>
      </c>
      <c r="X152" s="405">
        <v>0</v>
      </c>
      <c r="Y152" s="403">
        <v>2</v>
      </c>
      <c r="Z152" s="405">
        <v>0</v>
      </c>
      <c r="AA152" s="405">
        <v>0</v>
      </c>
      <c r="AB152" s="456" t="s">
        <v>189</v>
      </c>
      <c r="AC152" s="452" t="s">
        <v>185</v>
      </c>
      <c r="AD152" s="453" t="s">
        <v>186</v>
      </c>
      <c r="AE152" s="453" t="s">
        <v>186</v>
      </c>
      <c r="AF152" s="453" t="s">
        <v>186</v>
      </c>
      <c r="AG152" s="453" t="s">
        <v>186</v>
      </c>
      <c r="AH152" s="453" t="s">
        <v>186</v>
      </c>
      <c r="AI152" s="453"/>
      <c r="AJ152" s="582">
        <v>2025</v>
      </c>
    </row>
    <row r="153" spans="1:36" ht="16.5" customHeight="1">
      <c r="A153" s="292">
        <v>8</v>
      </c>
      <c r="B153" s="292">
        <v>0</v>
      </c>
      <c r="C153" s="292">
        <v>0</v>
      </c>
      <c r="D153" s="292">
        <v>0</v>
      </c>
      <c r="E153" s="292">
        <v>0</v>
      </c>
      <c r="F153" s="292">
        <v>0</v>
      </c>
      <c r="G153" s="292">
        <v>0</v>
      </c>
      <c r="H153" s="292">
        <v>0</v>
      </c>
      <c r="I153" s="293">
        <v>5</v>
      </c>
      <c r="J153" s="293">
        <v>3</v>
      </c>
      <c r="K153" s="292">
        <v>0</v>
      </c>
      <c r="L153" s="293">
        <v>1</v>
      </c>
      <c r="M153" s="292">
        <v>0</v>
      </c>
      <c r="N153" s="292">
        <v>0</v>
      </c>
      <c r="O153" s="292">
        <v>0</v>
      </c>
      <c r="P153" s="292">
        <v>0</v>
      </c>
      <c r="Q153" s="292">
        <v>0</v>
      </c>
      <c r="R153" s="185">
        <v>0</v>
      </c>
      <c r="S153" s="287">
        <v>5</v>
      </c>
      <c r="T153" s="302">
        <v>3</v>
      </c>
      <c r="U153" s="185">
        <v>0</v>
      </c>
      <c r="V153" s="302">
        <v>1</v>
      </c>
      <c r="W153" s="186">
        <v>0</v>
      </c>
      <c r="X153" s="186">
        <v>0</v>
      </c>
      <c r="Y153" s="287">
        <v>2</v>
      </c>
      <c r="Z153" s="186">
        <v>0</v>
      </c>
      <c r="AA153" s="287">
        <v>1</v>
      </c>
      <c r="AB153" s="120" t="s">
        <v>190</v>
      </c>
      <c r="AC153" s="97" t="s">
        <v>188</v>
      </c>
      <c r="AD153" s="63">
        <v>4</v>
      </c>
      <c r="AE153" s="386">
        <v>4</v>
      </c>
      <c r="AF153" s="386">
        <v>4</v>
      </c>
      <c r="AG153" s="63">
        <v>4</v>
      </c>
      <c r="AH153" s="63">
        <v>4</v>
      </c>
      <c r="AI153" s="63"/>
      <c r="AJ153" s="582">
        <v>2025</v>
      </c>
    </row>
    <row r="154" spans="1:36" ht="36">
      <c r="A154" s="400">
        <v>8</v>
      </c>
      <c r="B154" s="400">
        <v>0</v>
      </c>
      <c r="C154" s="400">
        <v>0</v>
      </c>
      <c r="D154" s="400">
        <v>0</v>
      </c>
      <c r="E154" s="400">
        <v>0</v>
      </c>
      <c r="F154" s="400">
        <v>0</v>
      </c>
      <c r="G154" s="400">
        <v>0</v>
      </c>
      <c r="H154" s="400">
        <v>0</v>
      </c>
      <c r="I154" s="401">
        <v>5</v>
      </c>
      <c r="J154" s="401">
        <v>3</v>
      </c>
      <c r="K154" s="400">
        <v>0</v>
      </c>
      <c r="L154" s="401">
        <v>1</v>
      </c>
      <c r="M154" s="400">
        <v>0</v>
      </c>
      <c r="N154" s="400">
        <v>0</v>
      </c>
      <c r="O154" s="400">
        <v>0</v>
      </c>
      <c r="P154" s="400">
        <v>0</v>
      </c>
      <c r="Q154" s="400">
        <v>0</v>
      </c>
      <c r="R154" s="402">
        <v>0</v>
      </c>
      <c r="S154" s="403">
        <v>5</v>
      </c>
      <c r="T154" s="450">
        <v>3</v>
      </c>
      <c r="U154" s="402">
        <v>0</v>
      </c>
      <c r="V154" s="450">
        <v>1</v>
      </c>
      <c r="W154" s="405">
        <v>0</v>
      </c>
      <c r="X154" s="405">
        <v>0</v>
      </c>
      <c r="Y154" s="403">
        <v>3</v>
      </c>
      <c r="Z154" s="405">
        <v>0</v>
      </c>
      <c r="AA154" s="405">
        <v>0</v>
      </c>
      <c r="AB154" s="451" t="s">
        <v>492</v>
      </c>
      <c r="AC154" s="452" t="s">
        <v>185</v>
      </c>
      <c r="AD154" s="453" t="s">
        <v>186</v>
      </c>
      <c r="AE154" s="453" t="s">
        <v>186</v>
      </c>
      <c r="AF154" s="453" t="s">
        <v>186</v>
      </c>
      <c r="AG154" s="453" t="s">
        <v>186</v>
      </c>
      <c r="AH154" s="453" t="s">
        <v>186</v>
      </c>
      <c r="AI154" s="453"/>
      <c r="AJ154" s="582">
        <v>2025</v>
      </c>
    </row>
    <row r="155" spans="1:36" ht="39" customHeight="1">
      <c r="A155" s="292">
        <v>8</v>
      </c>
      <c r="B155" s="292">
        <v>0</v>
      </c>
      <c r="C155" s="292">
        <v>0</v>
      </c>
      <c r="D155" s="292">
        <v>0</v>
      </c>
      <c r="E155" s="292">
        <v>0</v>
      </c>
      <c r="F155" s="292">
        <v>0</v>
      </c>
      <c r="G155" s="292">
        <v>0</v>
      </c>
      <c r="H155" s="292">
        <v>0</v>
      </c>
      <c r="I155" s="293">
        <v>5</v>
      </c>
      <c r="J155" s="293">
        <v>3</v>
      </c>
      <c r="K155" s="292">
        <v>0</v>
      </c>
      <c r="L155" s="293">
        <v>1</v>
      </c>
      <c r="M155" s="292">
        <v>0</v>
      </c>
      <c r="N155" s="292">
        <v>0</v>
      </c>
      <c r="O155" s="292">
        <v>0</v>
      </c>
      <c r="P155" s="292">
        <v>0</v>
      </c>
      <c r="Q155" s="292">
        <v>0</v>
      </c>
      <c r="R155" s="185">
        <v>0</v>
      </c>
      <c r="S155" s="287">
        <v>5</v>
      </c>
      <c r="T155" s="302">
        <v>3</v>
      </c>
      <c r="U155" s="185">
        <v>0</v>
      </c>
      <c r="V155" s="302">
        <v>1</v>
      </c>
      <c r="W155" s="186">
        <v>0</v>
      </c>
      <c r="X155" s="186">
        <v>0</v>
      </c>
      <c r="Y155" s="287">
        <v>3</v>
      </c>
      <c r="Z155" s="186">
        <v>0</v>
      </c>
      <c r="AA155" s="287">
        <v>1</v>
      </c>
      <c r="AB155" s="123" t="s">
        <v>491</v>
      </c>
      <c r="AC155" s="97" t="s">
        <v>188</v>
      </c>
      <c r="AD155" s="63">
        <v>4</v>
      </c>
      <c r="AE155" s="386">
        <v>4</v>
      </c>
      <c r="AF155" s="386">
        <v>4</v>
      </c>
      <c r="AG155" s="63">
        <v>4</v>
      </c>
      <c r="AH155" s="63">
        <v>4</v>
      </c>
      <c r="AI155" s="63"/>
      <c r="AJ155" s="582">
        <v>2025</v>
      </c>
    </row>
    <row r="156" spans="1:36" ht="21" customHeight="1">
      <c r="A156" s="506">
        <v>8</v>
      </c>
      <c r="B156" s="506">
        <v>1</v>
      </c>
      <c r="C156" s="506">
        <v>1</v>
      </c>
      <c r="D156" s="506">
        <v>0</v>
      </c>
      <c r="E156" s="506">
        <v>7</v>
      </c>
      <c r="F156" s="392">
        <v>0</v>
      </c>
      <c r="G156" s="392">
        <v>9</v>
      </c>
      <c r="H156" s="392">
        <v>0</v>
      </c>
      <c r="I156" s="393">
        <v>5</v>
      </c>
      <c r="J156" s="393">
        <v>3</v>
      </c>
      <c r="K156" s="392">
        <v>0</v>
      </c>
      <c r="L156" s="393">
        <v>2</v>
      </c>
      <c r="M156" s="392">
        <v>0</v>
      </c>
      <c r="N156" s="392">
        <v>0</v>
      </c>
      <c r="O156" s="392">
        <v>0</v>
      </c>
      <c r="P156" s="392">
        <v>0</v>
      </c>
      <c r="Q156" s="392">
        <v>0</v>
      </c>
      <c r="R156" s="394">
        <v>0</v>
      </c>
      <c r="S156" s="395">
        <v>5</v>
      </c>
      <c r="T156" s="454">
        <v>3</v>
      </c>
      <c r="U156" s="394">
        <v>0</v>
      </c>
      <c r="V156" s="454">
        <v>2</v>
      </c>
      <c r="W156" s="397">
        <v>0</v>
      </c>
      <c r="X156" s="397">
        <v>0</v>
      </c>
      <c r="Y156" s="397">
        <v>0</v>
      </c>
      <c r="Z156" s="397">
        <v>0</v>
      </c>
      <c r="AA156" s="397">
        <v>0</v>
      </c>
      <c r="AB156" s="457" t="s">
        <v>348</v>
      </c>
      <c r="AC156" s="455" t="s">
        <v>183</v>
      </c>
      <c r="AD156" s="609">
        <v>2</v>
      </c>
      <c r="AE156" s="609">
        <v>10</v>
      </c>
      <c r="AF156" s="609">
        <v>5</v>
      </c>
      <c r="AG156" s="609">
        <v>9.5</v>
      </c>
      <c r="AH156" s="609">
        <v>2</v>
      </c>
      <c r="AI156" s="609">
        <f>SUM(AD156:AH156)</f>
        <v>28.5</v>
      </c>
      <c r="AJ156" s="582">
        <v>2025</v>
      </c>
    </row>
    <row r="157" spans="1:36" ht="44.25" customHeight="1">
      <c r="A157" s="460">
        <v>8</v>
      </c>
      <c r="B157" s="460">
        <v>1</v>
      </c>
      <c r="C157" s="460">
        <v>1</v>
      </c>
      <c r="D157" s="460">
        <v>0</v>
      </c>
      <c r="E157" s="460">
        <v>7</v>
      </c>
      <c r="F157" s="400">
        <v>0</v>
      </c>
      <c r="G157" s="400">
        <v>9</v>
      </c>
      <c r="H157" s="400">
        <v>0</v>
      </c>
      <c r="I157" s="401">
        <v>5</v>
      </c>
      <c r="J157" s="401">
        <v>3</v>
      </c>
      <c r="K157" s="400">
        <v>0</v>
      </c>
      <c r="L157" s="401">
        <v>2</v>
      </c>
      <c r="M157" s="400">
        <v>0</v>
      </c>
      <c r="N157" s="400">
        <v>0</v>
      </c>
      <c r="O157" s="400">
        <v>0</v>
      </c>
      <c r="P157" s="400">
        <v>0</v>
      </c>
      <c r="Q157" s="400">
        <v>0</v>
      </c>
      <c r="R157" s="402">
        <v>0</v>
      </c>
      <c r="S157" s="403">
        <v>5</v>
      </c>
      <c r="T157" s="450">
        <v>3</v>
      </c>
      <c r="U157" s="402">
        <v>0</v>
      </c>
      <c r="V157" s="450">
        <v>2</v>
      </c>
      <c r="W157" s="405">
        <v>0</v>
      </c>
      <c r="X157" s="405">
        <v>0</v>
      </c>
      <c r="Y157" s="405">
        <v>1</v>
      </c>
      <c r="Z157" s="405">
        <v>0</v>
      </c>
      <c r="AA157" s="405">
        <v>0</v>
      </c>
      <c r="AB157" s="666" t="s">
        <v>550</v>
      </c>
      <c r="AC157" s="667" t="s">
        <v>242</v>
      </c>
      <c r="AD157" s="668">
        <v>4</v>
      </c>
      <c r="AE157" s="668">
        <v>4</v>
      </c>
      <c r="AF157" s="668">
        <v>4</v>
      </c>
      <c r="AG157" s="668">
        <v>4</v>
      </c>
      <c r="AH157" s="668">
        <v>4</v>
      </c>
      <c r="AI157" s="668"/>
      <c r="AJ157" s="582"/>
    </row>
    <row r="158" spans="1:36" ht="27" customHeight="1">
      <c r="A158" s="461">
        <v>8</v>
      </c>
      <c r="B158" s="461">
        <v>1</v>
      </c>
      <c r="C158" s="461">
        <v>1</v>
      </c>
      <c r="D158" s="461">
        <v>0</v>
      </c>
      <c r="E158" s="461">
        <v>7</v>
      </c>
      <c r="F158" s="409">
        <v>0</v>
      </c>
      <c r="G158" s="409">
        <v>9</v>
      </c>
      <c r="H158" s="409">
        <v>0</v>
      </c>
      <c r="I158" s="410">
        <v>5</v>
      </c>
      <c r="J158" s="410">
        <v>3</v>
      </c>
      <c r="K158" s="409">
        <v>0</v>
      </c>
      <c r="L158" s="410">
        <v>2</v>
      </c>
      <c r="M158" s="409">
        <v>0</v>
      </c>
      <c r="N158" s="409">
        <v>0</v>
      </c>
      <c r="O158" s="409">
        <v>0</v>
      </c>
      <c r="P158" s="409">
        <v>0</v>
      </c>
      <c r="Q158" s="409">
        <v>0</v>
      </c>
      <c r="R158" s="411">
        <v>0</v>
      </c>
      <c r="S158" s="412">
        <v>5</v>
      </c>
      <c r="T158" s="466">
        <v>3</v>
      </c>
      <c r="U158" s="411">
        <v>0</v>
      </c>
      <c r="V158" s="466">
        <v>2</v>
      </c>
      <c r="W158" s="413">
        <v>0</v>
      </c>
      <c r="X158" s="413">
        <v>0</v>
      </c>
      <c r="Y158" s="413">
        <v>1</v>
      </c>
      <c r="Z158" s="413">
        <v>0</v>
      </c>
      <c r="AA158" s="413">
        <v>1</v>
      </c>
      <c r="AB158" s="659" t="s">
        <v>552</v>
      </c>
      <c r="AC158" s="661" t="s">
        <v>242</v>
      </c>
      <c r="AD158" s="660">
        <v>70</v>
      </c>
      <c r="AE158" s="660">
        <v>80</v>
      </c>
      <c r="AF158" s="660">
        <v>80</v>
      </c>
      <c r="AG158" s="660">
        <v>80</v>
      </c>
      <c r="AH158" s="660">
        <v>80</v>
      </c>
      <c r="AI158" s="660"/>
      <c r="AJ158" s="582"/>
    </row>
    <row r="159" spans="1:36" ht="36">
      <c r="A159" s="292">
        <v>8</v>
      </c>
      <c r="B159" s="292">
        <v>0</v>
      </c>
      <c r="C159" s="292">
        <v>0</v>
      </c>
      <c r="D159" s="292">
        <v>0</v>
      </c>
      <c r="E159" s="292">
        <v>0</v>
      </c>
      <c r="F159" s="292">
        <v>0</v>
      </c>
      <c r="G159" s="292">
        <v>0</v>
      </c>
      <c r="H159" s="292">
        <v>0</v>
      </c>
      <c r="I159" s="293">
        <v>5</v>
      </c>
      <c r="J159" s="293">
        <v>3</v>
      </c>
      <c r="K159" s="292">
        <v>0</v>
      </c>
      <c r="L159" s="293">
        <v>2</v>
      </c>
      <c r="M159" s="292">
        <v>0</v>
      </c>
      <c r="N159" s="292">
        <v>0</v>
      </c>
      <c r="O159" s="292">
        <v>0</v>
      </c>
      <c r="P159" s="292">
        <v>0</v>
      </c>
      <c r="Q159" s="292">
        <v>0</v>
      </c>
      <c r="R159" s="185">
        <v>0</v>
      </c>
      <c r="S159" s="287">
        <v>5</v>
      </c>
      <c r="T159" s="302">
        <v>3</v>
      </c>
      <c r="U159" s="185">
        <v>0</v>
      </c>
      <c r="V159" s="302">
        <v>2</v>
      </c>
      <c r="W159" s="186">
        <v>0</v>
      </c>
      <c r="X159" s="186">
        <v>0</v>
      </c>
      <c r="Y159" s="186">
        <v>1</v>
      </c>
      <c r="Z159" s="186">
        <v>0</v>
      </c>
      <c r="AA159" s="287">
        <v>2</v>
      </c>
      <c r="AB159" s="120" t="s">
        <v>551</v>
      </c>
      <c r="AC159" s="97" t="s">
        <v>184</v>
      </c>
      <c r="AD159" s="63">
        <v>0</v>
      </c>
      <c r="AE159" s="386">
        <v>5</v>
      </c>
      <c r="AF159" s="386">
        <v>0</v>
      </c>
      <c r="AG159" s="63">
        <v>0</v>
      </c>
      <c r="AH159" s="63">
        <v>0</v>
      </c>
      <c r="AI159" s="63"/>
      <c r="AJ159" s="582">
        <v>2025</v>
      </c>
    </row>
    <row r="160" spans="1:36" ht="25.5">
      <c r="A160" s="450">
        <v>8</v>
      </c>
      <c r="B160" s="450">
        <v>1</v>
      </c>
      <c r="C160" s="450">
        <v>1</v>
      </c>
      <c r="D160" s="450">
        <v>0</v>
      </c>
      <c r="E160" s="450">
        <v>7</v>
      </c>
      <c r="F160" s="401">
        <v>0</v>
      </c>
      <c r="G160" s="401">
        <v>9</v>
      </c>
      <c r="H160" s="401">
        <v>0</v>
      </c>
      <c r="I160" s="401">
        <v>5</v>
      </c>
      <c r="J160" s="401">
        <v>3</v>
      </c>
      <c r="K160" s="401">
        <v>0</v>
      </c>
      <c r="L160" s="401">
        <v>2</v>
      </c>
      <c r="M160" s="401">
        <v>2</v>
      </c>
      <c r="N160" s="401">
        <v>0</v>
      </c>
      <c r="O160" s="401">
        <v>0</v>
      </c>
      <c r="P160" s="401">
        <v>5</v>
      </c>
      <c r="Q160" s="401" t="s">
        <v>12</v>
      </c>
      <c r="R160" s="420">
        <v>0</v>
      </c>
      <c r="S160" s="421">
        <v>5</v>
      </c>
      <c r="T160" s="450">
        <v>3</v>
      </c>
      <c r="U160" s="420">
        <v>0</v>
      </c>
      <c r="V160" s="658">
        <v>2</v>
      </c>
      <c r="W160" s="421">
        <v>0</v>
      </c>
      <c r="X160" s="421">
        <v>0</v>
      </c>
      <c r="Y160" s="421">
        <v>2</v>
      </c>
      <c r="Z160" s="421">
        <v>0</v>
      </c>
      <c r="AA160" s="421">
        <v>0</v>
      </c>
      <c r="AB160" s="462" t="s">
        <v>549</v>
      </c>
      <c r="AC160" s="463" t="s">
        <v>183</v>
      </c>
      <c r="AD160" s="459">
        <v>2</v>
      </c>
      <c r="AE160" s="459">
        <v>10</v>
      </c>
      <c r="AF160" s="459">
        <v>5</v>
      </c>
      <c r="AG160" s="459">
        <v>9.5</v>
      </c>
      <c r="AH160" s="459">
        <v>2</v>
      </c>
      <c r="AI160" s="459">
        <f>SUM(AD160:AH160)</f>
        <v>28.5</v>
      </c>
      <c r="AJ160" s="582">
        <v>2025</v>
      </c>
    </row>
    <row r="161" spans="1:36" ht="27" customHeight="1">
      <c r="A161" s="292">
        <v>8</v>
      </c>
      <c r="B161" s="292">
        <v>1</v>
      </c>
      <c r="C161" s="292">
        <v>1</v>
      </c>
      <c r="D161" s="292">
        <v>0</v>
      </c>
      <c r="E161" s="292">
        <v>7</v>
      </c>
      <c r="F161" s="292">
        <v>0</v>
      </c>
      <c r="G161" s="292">
        <v>9</v>
      </c>
      <c r="H161" s="292">
        <v>0</v>
      </c>
      <c r="I161" s="293">
        <v>5</v>
      </c>
      <c r="J161" s="293">
        <v>3</v>
      </c>
      <c r="K161" s="292">
        <v>0</v>
      </c>
      <c r="L161" s="293">
        <v>2</v>
      </c>
      <c r="M161" s="292">
        <v>2</v>
      </c>
      <c r="N161" s="292">
        <v>0</v>
      </c>
      <c r="O161" s="292">
        <v>0</v>
      </c>
      <c r="P161" s="292">
        <v>5</v>
      </c>
      <c r="Q161" s="292" t="s">
        <v>12</v>
      </c>
      <c r="R161" s="185">
        <v>0</v>
      </c>
      <c r="S161" s="287">
        <v>5</v>
      </c>
      <c r="T161" s="302">
        <v>3</v>
      </c>
      <c r="U161" s="185">
        <v>0</v>
      </c>
      <c r="V161" s="302">
        <v>2</v>
      </c>
      <c r="W161" s="186">
        <v>0</v>
      </c>
      <c r="X161" s="186">
        <v>0</v>
      </c>
      <c r="Y161" s="287">
        <v>2</v>
      </c>
      <c r="Z161" s="186">
        <v>0</v>
      </c>
      <c r="AA161" s="287">
        <v>1</v>
      </c>
      <c r="AB161" s="120" t="s">
        <v>249</v>
      </c>
      <c r="AC161" s="97" t="s">
        <v>147</v>
      </c>
      <c r="AD161" s="63">
        <v>0</v>
      </c>
      <c r="AE161" s="386">
        <v>180</v>
      </c>
      <c r="AF161" s="386">
        <v>90</v>
      </c>
      <c r="AG161" s="63">
        <v>170</v>
      </c>
      <c r="AH161" s="63">
        <v>100</v>
      </c>
      <c r="AI161" s="63"/>
      <c r="AJ161" s="582">
        <v>2025</v>
      </c>
    </row>
    <row r="162" spans="1:36" ht="42" customHeight="1">
      <c r="A162" s="561">
        <v>8</v>
      </c>
      <c r="B162" s="561">
        <v>0</v>
      </c>
      <c r="C162" s="561">
        <v>1</v>
      </c>
      <c r="D162" s="561">
        <v>0</v>
      </c>
      <c r="E162" s="561">
        <v>3</v>
      </c>
      <c r="F162" s="561">
        <v>0</v>
      </c>
      <c r="G162" s="561">
        <v>9</v>
      </c>
      <c r="H162" s="561">
        <v>0</v>
      </c>
      <c r="I162" s="562">
        <v>5</v>
      </c>
      <c r="J162" s="562">
        <v>4</v>
      </c>
      <c r="K162" s="561">
        <v>0</v>
      </c>
      <c r="L162" s="562">
        <v>0</v>
      </c>
      <c r="M162" s="561">
        <v>0</v>
      </c>
      <c r="N162" s="561">
        <v>0</v>
      </c>
      <c r="O162" s="561">
        <v>0</v>
      </c>
      <c r="P162" s="561">
        <v>0</v>
      </c>
      <c r="Q162" s="561">
        <v>0</v>
      </c>
      <c r="R162" s="565">
        <v>0</v>
      </c>
      <c r="S162" s="564">
        <v>5</v>
      </c>
      <c r="T162" s="590">
        <v>4</v>
      </c>
      <c r="U162" s="565">
        <v>0</v>
      </c>
      <c r="V162" s="565">
        <v>0</v>
      </c>
      <c r="W162" s="566">
        <v>0</v>
      </c>
      <c r="X162" s="566">
        <v>0</v>
      </c>
      <c r="Y162" s="566">
        <v>0</v>
      </c>
      <c r="Z162" s="566">
        <v>0</v>
      </c>
      <c r="AA162" s="566">
        <v>0</v>
      </c>
      <c r="AB162" s="587" t="s">
        <v>418</v>
      </c>
      <c r="AC162" s="588" t="s">
        <v>183</v>
      </c>
      <c r="AD162" s="581">
        <v>1586.8</v>
      </c>
      <c r="AE162" s="581">
        <v>1575.3</v>
      </c>
      <c r="AF162" s="581">
        <v>1535.9</v>
      </c>
      <c r="AG162" s="581">
        <v>1408.3</v>
      </c>
      <c r="AH162" s="581">
        <v>1385.1</v>
      </c>
      <c r="AI162" s="581">
        <f>SUM(AD162:AH162)</f>
        <v>7491.4</v>
      </c>
      <c r="AJ162" s="582">
        <v>2025</v>
      </c>
    </row>
    <row r="163" spans="1:36" ht="24.75" customHeight="1">
      <c r="A163" s="506">
        <v>8</v>
      </c>
      <c r="B163" s="506">
        <v>0</v>
      </c>
      <c r="C163" s="506">
        <v>1</v>
      </c>
      <c r="D163" s="506">
        <v>0</v>
      </c>
      <c r="E163" s="506">
        <v>3</v>
      </c>
      <c r="F163" s="392">
        <v>0</v>
      </c>
      <c r="G163" s="392">
        <v>9</v>
      </c>
      <c r="H163" s="392">
        <v>0</v>
      </c>
      <c r="I163" s="393">
        <v>5</v>
      </c>
      <c r="J163" s="393">
        <v>4</v>
      </c>
      <c r="K163" s="392">
        <v>0</v>
      </c>
      <c r="L163" s="393">
        <v>1</v>
      </c>
      <c r="M163" s="392">
        <v>0</v>
      </c>
      <c r="N163" s="392">
        <v>0</v>
      </c>
      <c r="O163" s="392">
        <v>0</v>
      </c>
      <c r="P163" s="392">
        <v>0</v>
      </c>
      <c r="Q163" s="392">
        <v>0</v>
      </c>
      <c r="R163" s="394">
        <v>0</v>
      </c>
      <c r="S163" s="395">
        <v>5</v>
      </c>
      <c r="T163" s="454">
        <v>4</v>
      </c>
      <c r="U163" s="394">
        <v>0</v>
      </c>
      <c r="V163" s="454">
        <v>1</v>
      </c>
      <c r="W163" s="397">
        <v>0</v>
      </c>
      <c r="X163" s="397">
        <v>0</v>
      </c>
      <c r="Y163" s="397">
        <v>0</v>
      </c>
      <c r="Z163" s="397">
        <v>0</v>
      </c>
      <c r="AA163" s="397">
        <v>0</v>
      </c>
      <c r="AB163" s="457" t="s">
        <v>199</v>
      </c>
      <c r="AC163" s="455" t="s">
        <v>183</v>
      </c>
      <c r="AD163" s="389">
        <f aca="true" t="shared" si="0" ref="AD163:AI163">AD169</f>
        <v>0</v>
      </c>
      <c r="AE163" s="389">
        <f t="shared" si="0"/>
        <v>0</v>
      </c>
      <c r="AF163" s="389">
        <f t="shared" si="0"/>
        <v>0</v>
      </c>
      <c r="AG163" s="389">
        <f t="shared" si="0"/>
        <v>0</v>
      </c>
      <c r="AH163" s="389">
        <f t="shared" si="0"/>
        <v>0</v>
      </c>
      <c r="AI163" s="389">
        <f t="shared" si="0"/>
        <v>0</v>
      </c>
      <c r="AJ163" s="582">
        <v>2025</v>
      </c>
    </row>
    <row r="164" spans="1:36" ht="18" customHeight="1">
      <c r="A164" s="292">
        <v>8</v>
      </c>
      <c r="B164" s="292">
        <v>0</v>
      </c>
      <c r="C164" s="292">
        <v>1</v>
      </c>
      <c r="D164" s="292">
        <v>0</v>
      </c>
      <c r="E164" s="292">
        <v>3</v>
      </c>
      <c r="F164" s="292">
        <v>0</v>
      </c>
      <c r="G164" s="292">
        <v>9</v>
      </c>
      <c r="H164" s="292">
        <v>0</v>
      </c>
      <c r="I164" s="293">
        <v>5</v>
      </c>
      <c r="J164" s="293">
        <v>4</v>
      </c>
      <c r="K164" s="292">
        <v>0</v>
      </c>
      <c r="L164" s="293">
        <v>1</v>
      </c>
      <c r="M164" s="292">
        <v>0</v>
      </c>
      <c r="N164" s="292">
        <v>0</v>
      </c>
      <c r="O164" s="292">
        <v>0</v>
      </c>
      <c r="P164" s="292">
        <v>0</v>
      </c>
      <c r="Q164" s="292">
        <v>0</v>
      </c>
      <c r="R164" s="185">
        <v>0</v>
      </c>
      <c r="S164" s="287">
        <v>5</v>
      </c>
      <c r="T164" s="302">
        <v>4</v>
      </c>
      <c r="U164" s="185">
        <v>0</v>
      </c>
      <c r="V164" s="302">
        <v>1</v>
      </c>
      <c r="W164" s="186">
        <v>0</v>
      </c>
      <c r="X164" s="186">
        <v>0</v>
      </c>
      <c r="Y164" s="186">
        <v>0</v>
      </c>
      <c r="Z164" s="186">
        <v>0</v>
      </c>
      <c r="AA164" s="287">
        <v>1</v>
      </c>
      <c r="AB164" s="120" t="s">
        <v>420</v>
      </c>
      <c r="AC164" s="97" t="s">
        <v>146</v>
      </c>
      <c r="AD164" s="299">
        <v>65</v>
      </c>
      <c r="AE164" s="461">
        <v>65</v>
      </c>
      <c r="AF164" s="461">
        <v>70</v>
      </c>
      <c r="AG164" s="299">
        <v>70</v>
      </c>
      <c r="AH164" s="299">
        <v>75</v>
      </c>
      <c r="AI164" s="63"/>
      <c r="AJ164" s="582">
        <v>2025</v>
      </c>
    </row>
    <row r="165" spans="1:36" ht="50.25" customHeight="1">
      <c r="A165" s="400">
        <v>8</v>
      </c>
      <c r="B165" s="400">
        <v>0</v>
      </c>
      <c r="C165" s="400">
        <v>1</v>
      </c>
      <c r="D165" s="400">
        <v>0</v>
      </c>
      <c r="E165" s="400">
        <v>3</v>
      </c>
      <c r="F165" s="400">
        <v>0</v>
      </c>
      <c r="G165" s="400">
        <v>9</v>
      </c>
      <c r="H165" s="400">
        <v>0</v>
      </c>
      <c r="I165" s="401">
        <v>5</v>
      </c>
      <c r="J165" s="401">
        <v>4</v>
      </c>
      <c r="K165" s="400">
        <v>0</v>
      </c>
      <c r="L165" s="401">
        <v>1</v>
      </c>
      <c r="M165" s="400">
        <v>0</v>
      </c>
      <c r="N165" s="400">
        <v>0</v>
      </c>
      <c r="O165" s="400">
        <v>0</v>
      </c>
      <c r="P165" s="400">
        <v>0</v>
      </c>
      <c r="Q165" s="400">
        <v>0</v>
      </c>
      <c r="R165" s="402">
        <v>0</v>
      </c>
      <c r="S165" s="403">
        <v>5</v>
      </c>
      <c r="T165" s="450">
        <v>4</v>
      </c>
      <c r="U165" s="402">
        <v>0</v>
      </c>
      <c r="V165" s="450">
        <v>1</v>
      </c>
      <c r="W165" s="405">
        <v>0</v>
      </c>
      <c r="X165" s="405">
        <v>0</v>
      </c>
      <c r="Y165" s="403">
        <v>1</v>
      </c>
      <c r="Z165" s="405">
        <v>0</v>
      </c>
      <c r="AA165" s="405">
        <v>0</v>
      </c>
      <c r="AB165" s="451" t="s">
        <v>423</v>
      </c>
      <c r="AC165" s="452" t="s">
        <v>198</v>
      </c>
      <c r="AD165" s="453" t="s">
        <v>186</v>
      </c>
      <c r="AE165" s="453" t="s">
        <v>186</v>
      </c>
      <c r="AF165" s="453" t="s">
        <v>186</v>
      </c>
      <c r="AG165" s="453" t="s">
        <v>186</v>
      </c>
      <c r="AH165" s="453" t="s">
        <v>186</v>
      </c>
      <c r="AI165" s="453"/>
      <c r="AJ165" s="582">
        <v>2025</v>
      </c>
    </row>
    <row r="166" spans="1:36" ht="23.25" customHeight="1">
      <c r="A166" s="292">
        <v>8</v>
      </c>
      <c r="B166" s="292">
        <v>0</v>
      </c>
      <c r="C166" s="292">
        <v>1</v>
      </c>
      <c r="D166" s="292">
        <v>0</v>
      </c>
      <c r="E166" s="292">
        <v>3</v>
      </c>
      <c r="F166" s="292">
        <v>0</v>
      </c>
      <c r="G166" s="292">
        <v>9</v>
      </c>
      <c r="H166" s="292">
        <v>0</v>
      </c>
      <c r="I166" s="293">
        <v>5</v>
      </c>
      <c r="J166" s="293">
        <v>4</v>
      </c>
      <c r="K166" s="292">
        <v>0</v>
      </c>
      <c r="L166" s="293">
        <v>1</v>
      </c>
      <c r="M166" s="292">
        <v>0</v>
      </c>
      <c r="N166" s="292">
        <v>0</v>
      </c>
      <c r="O166" s="292">
        <v>0</v>
      </c>
      <c r="P166" s="292">
        <v>0</v>
      </c>
      <c r="Q166" s="292">
        <v>0</v>
      </c>
      <c r="R166" s="185">
        <v>0</v>
      </c>
      <c r="S166" s="287">
        <v>5</v>
      </c>
      <c r="T166" s="302">
        <v>4</v>
      </c>
      <c r="U166" s="185">
        <v>0</v>
      </c>
      <c r="V166" s="302">
        <v>1</v>
      </c>
      <c r="W166" s="186">
        <v>0</v>
      </c>
      <c r="X166" s="186">
        <v>0</v>
      </c>
      <c r="Y166" s="287">
        <v>1</v>
      </c>
      <c r="Z166" s="186">
        <v>0</v>
      </c>
      <c r="AA166" s="287">
        <v>1</v>
      </c>
      <c r="AB166" s="123" t="s">
        <v>247</v>
      </c>
      <c r="AC166" s="97" t="s">
        <v>147</v>
      </c>
      <c r="AD166" s="299">
        <v>12</v>
      </c>
      <c r="AE166" s="461">
        <v>12</v>
      </c>
      <c r="AF166" s="461">
        <v>12</v>
      </c>
      <c r="AG166" s="299">
        <v>12</v>
      </c>
      <c r="AH166" s="299">
        <v>12</v>
      </c>
      <c r="AI166" s="63"/>
      <c r="AJ166" s="582">
        <v>2025</v>
      </c>
    </row>
    <row r="167" spans="1:36" ht="44.25" customHeight="1">
      <c r="A167" s="400">
        <v>8</v>
      </c>
      <c r="B167" s="400">
        <v>0</v>
      </c>
      <c r="C167" s="400">
        <v>1</v>
      </c>
      <c r="D167" s="400">
        <v>0</v>
      </c>
      <c r="E167" s="400">
        <v>3</v>
      </c>
      <c r="F167" s="400">
        <v>0</v>
      </c>
      <c r="G167" s="400">
        <v>9</v>
      </c>
      <c r="H167" s="400">
        <v>0</v>
      </c>
      <c r="I167" s="401">
        <v>5</v>
      </c>
      <c r="J167" s="401">
        <v>4</v>
      </c>
      <c r="K167" s="400">
        <v>0</v>
      </c>
      <c r="L167" s="401">
        <v>1</v>
      </c>
      <c r="M167" s="400">
        <v>0</v>
      </c>
      <c r="N167" s="400">
        <v>0</v>
      </c>
      <c r="O167" s="400">
        <v>0</v>
      </c>
      <c r="P167" s="400">
        <v>0</v>
      </c>
      <c r="Q167" s="400">
        <v>0</v>
      </c>
      <c r="R167" s="402">
        <v>0</v>
      </c>
      <c r="S167" s="403">
        <v>5</v>
      </c>
      <c r="T167" s="450">
        <v>4</v>
      </c>
      <c r="U167" s="402">
        <v>0</v>
      </c>
      <c r="V167" s="450">
        <v>1</v>
      </c>
      <c r="W167" s="405">
        <v>0</v>
      </c>
      <c r="X167" s="405">
        <v>0</v>
      </c>
      <c r="Y167" s="403">
        <v>2</v>
      </c>
      <c r="Z167" s="405">
        <v>0</v>
      </c>
      <c r="AA167" s="405">
        <v>0</v>
      </c>
      <c r="AB167" s="451" t="s">
        <v>424</v>
      </c>
      <c r="AC167" s="452" t="s">
        <v>185</v>
      </c>
      <c r="AD167" s="453" t="s">
        <v>186</v>
      </c>
      <c r="AE167" s="453" t="s">
        <v>186</v>
      </c>
      <c r="AF167" s="453" t="s">
        <v>186</v>
      </c>
      <c r="AG167" s="453" t="s">
        <v>186</v>
      </c>
      <c r="AH167" s="453" t="s">
        <v>186</v>
      </c>
      <c r="AI167" s="453"/>
      <c r="AJ167" s="582">
        <v>2025</v>
      </c>
    </row>
    <row r="168" spans="1:36" ht="42" customHeight="1">
      <c r="A168" s="292">
        <v>8</v>
      </c>
      <c r="B168" s="292">
        <v>0</v>
      </c>
      <c r="C168" s="292">
        <v>1</v>
      </c>
      <c r="D168" s="292">
        <v>0</v>
      </c>
      <c r="E168" s="292">
        <v>3</v>
      </c>
      <c r="F168" s="292">
        <v>0</v>
      </c>
      <c r="G168" s="292">
        <v>9</v>
      </c>
      <c r="H168" s="292">
        <v>0</v>
      </c>
      <c r="I168" s="293">
        <v>5</v>
      </c>
      <c r="J168" s="293">
        <v>4</v>
      </c>
      <c r="K168" s="292">
        <v>0</v>
      </c>
      <c r="L168" s="293">
        <v>1</v>
      </c>
      <c r="M168" s="292">
        <v>0</v>
      </c>
      <c r="N168" s="292">
        <v>0</v>
      </c>
      <c r="O168" s="292">
        <v>0</v>
      </c>
      <c r="P168" s="292">
        <v>0</v>
      </c>
      <c r="Q168" s="292">
        <v>0</v>
      </c>
      <c r="R168" s="185">
        <v>0</v>
      </c>
      <c r="S168" s="287">
        <v>5</v>
      </c>
      <c r="T168" s="302">
        <v>4</v>
      </c>
      <c r="U168" s="185">
        <v>0</v>
      </c>
      <c r="V168" s="302">
        <v>1</v>
      </c>
      <c r="W168" s="186">
        <v>0</v>
      </c>
      <c r="X168" s="186">
        <v>0</v>
      </c>
      <c r="Y168" s="287">
        <v>2</v>
      </c>
      <c r="Z168" s="186">
        <v>0</v>
      </c>
      <c r="AA168" s="287">
        <v>1</v>
      </c>
      <c r="AB168" s="125" t="s">
        <v>425</v>
      </c>
      <c r="AC168" s="504" t="s">
        <v>147</v>
      </c>
      <c r="AD168" s="376">
        <v>4</v>
      </c>
      <c r="AE168" s="475">
        <v>4</v>
      </c>
      <c r="AF168" s="475">
        <v>4</v>
      </c>
      <c r="AG168" s="376">
        <v>4</v>
      </c>
      <c r="AH168" s="376">
        <v>4</v>
      </c>
      <c r="AI168" s="62"/>
      <c r="AJ168" s="582">
        <v>2025</v>
      </c>
    </row>
    <row r="169" spans="1:36" ht="37.5" customHeight="1">
      <c r="A169" s="400">
        <v>8</v>
      </c>
      <c r="B169" s="400">
        <v>0</v>
      </c>
      <c r="C169" s="400">
        <v>1</v>
      </c>
      <c r="D169" s="400">
        <v>0</v>
      </c>
      <c r="E169" s="400">
        <v>3</v>
      </c>
      <c r="F169" s="400">
        <v>0</v>
      </c>
      <c r="G169" s="400">
        <v>9</v>
      </c>
      <c r="H169" s="400">
        <v>0</v>
      </c>
      <c r="I169" s="401">
        <v>5</v>
      </c>
      <c r="J169" s="401">
        <v>4</v>
      </c>
      <c r="K169" s="400">
        <v>0</v>
      </c>
      <c r="L169" s="401">
        <v>1</v>
      </c>
      <c r="M169" s="400">
        <v>0</v>
      </c>
      <c r="N169" s="400">
        <v>0</v>
      </c>
      <c r="O169" s="400">
        <v>0</v>
      </c>
      <c r="P169" s="400">
        <v>0</v>
      </c>
      <c r="Q169" s="400">
        <v>0</v>
      </c>
      <c r="R169" s="402">
        <v>0</v>
      </c>
      <c r="S169" s="403">
        <v>5</v>
      </c>
      <c r="T169" s="450">
        <v>4</v>
      </c>
      <c r="U169" s="402">
        <v>0</v>
      </c>
      <c r="V169" s="450">
        <v>1</v>
      </c>
      <c r="W169" s="405">
        <v>0</v>
      </c>
      <c r="X169" s="405">
        <v>0</v>
      </c>
      <c r="Y169" s="403">
        <v>3</v>
      </c>
      <c r="Z169" s="405">
        <v>0</v>
      </c>
      <c r="AA169" s="405">
        <v>0</v>
      </c>
      <c r="AB169" s="467" t="s">
        <v>426</v>
      </c>
      <c r="AC169" s="468" t="s">
        <v>148</v>
      </c>
      <c r="AD169" s="626">
        <v>0</v>
      </c>
      <c r="AE169" s="626">
        <v>0</v>
      </c>
      <c r="AF169" s="626">
        <v>0</v>
      </c>
      <c r="AG169" s="626">
        <v>0</v>
      </c>
      <c r="AH169" s="626">
        <v>0</v>
      </c>
      <c r="AI169" s="626">
        <v>0</v>
      </c>
      <c r="AJ169" s="582">
        <v>2025</v>
      </c>
    </row>
    <row r="170" spans="1:36" ht="20.25" customHeight="1">
      <c r="A170" s="292">
        <v>8</v>
      </c>
      <c r="B170" s="292">
        <v>0</v>
      </c>
      <c r="C170" s="292">
        <v>1</v>
      </c>
      <c r="D170" s="292">
        <v>0</v>
      </c>
      <c r="E170" s="292">
        <v>3</v>
      </c>
      <c r="F170" s="292">
        <v>0</v>
      </c>
      <c r="G170" s="292">
        <v>9</v>
      </c>
      <c r="H170" s="292">
        <v>0</v>
      </c>
      <c r="I170" s="293">
        <v>5</v>
      </c>
      <c r="J170" s="293">
        <v>4</v>
      </c>
      <c r="K170" s="292">
        <v>0</v>
      </c>
      <c r="L170" s="293">
        <v>1</v>
      </c>
      <c r="M170" s="292">
        <v>0</v>
      </c>
      <c r="N170" s="292">
        <v>0</v>
      </c>
      <c r="O170" s="292">
        <v>0</v>
      </c>
      <c r="P170" s="292">
        <v>0</v>
      </c>
      <c r="Q170" s="292">
        <v>0</v>
      </c>
      <c r="R170" s="185">
        <v>0</v>
      </c>
      <c r="S170" s="287">
        <v>5</v>
      </c>
      <c r="T170" s="302">
        <v>4</v>
      </c>
      <c r="U170" s="185">
        <v>0</v>
      </c>
      <c r="V170" s="302">
        <v>1</v>
      </c>
      <c r="W170" s="186">
        <v>0</v>
      </c>
      <c r="X170" s="186">
        <v>0</v>
      </c>
      <c r="Y170" s="305">
        <v>3</v>
      </c>
      <c r="Z170" s="188">
        <v>0</v>
      </c>
      <c r="AA170" s="305">
        <v>1</v>
      </c>
      <c r="AB170" s="279" t="s">
        <v>427</v>
      </c>
      <c r="AC170" s="270"/>
      <c r="AD170" s="476">
        <v>65</v>
      </c>
      <c r="AE170" s="475">
        <v>65</v>
      </c>
      <c r="AF170" s="475">
        <v>70</v>
      </c>
      <c r="AG170" s="477">
        <v>70</v>
      </c>
      <c r="AH170" s="477">
        <v>75</v>
      </c>
      <c r="AI170" s="72"/>
      <c r="AJ170" s="582">
        <v>2025</v>
      </c>
    </row>
    <row r="171" spans="1:36" ht="55.5" customHeight="1">
      <c r="A171" s="400">
        <v>8</v>
      </c>
      <c r="B171" s="400">
        <v>0</v>
      </c>
      <c r="C171" s="400">
        <v>1</v>
      </c>
      <c r="D171" s="400">
        <v>0</v>
      </c>
      <c r="E171" s="400">
        <v>3</v>
      </c>
      <c r="F171" s="400">
        <v>0</v>
      </c>
      <c r="G171" s="400">
        <v>9</v>
      </c>
      <c r="H171" s="400">
        <v>0</v>
      </c>
      <c r="I171" s="401">
        <v>5</v>
      </c>
      <c r="J171" s="401">
        <v>4</v>
      </c>
      <c r="K171" s="400">
        <v>0</v>
      </c>
      <c r="L171" s="401">
        <v>1</v>
      </c>
      <c r="M171" s="400">
        <v>0</v>
      </c>
      <c r="N171" s="400">
        <v>0</v>
      </c>
      <c r="O171" s="400">
        <v>0</v>
      </c>
      <c r="P171" s="400">
        <v>0</v>
      </c>
      <c r="Q171" s="400">
        <v>0</v>
      </c>
      <c r="R171" s="402">
        <v>0</v>
      </c>
      <c r="S171" s="403">
        <v>5</v>
      </c>
      <c r="T171" s="450">
        <v>4</v>
      </c>
      <c r="U171" s="402">
        <v>0</v>
      </c>
      <c r="V171" s="450">
        <v>1</v>
      </c>
      <c r="W171" s="405">
        <v>0</v>
      </c>
      <c r="X171" s="430">
        <v>0</v>
      </c>
      <c r="Y171" s="471">
        <v>4</v>
      </c>
      <c r="Z171" s="472">
        <v>0</v>
      </c>
      <c r="AA171" s="472">
        <v>0</v>
      </c>
      <c r="AB171" s="473" t="s">
        <v>96</v>
      </c>
      <c r="AC171" s="474" t="s">
        <v>198</v>
      </c>
      <c r="AD171" s="474" t="s">
        <v>186</v>
      </c>
      <c r="AE171" s="474" t="s">
        <v>186</v>
      </c>
      <c r="AF171" s="474" t="s">
        <v>186</v>
      </c>
      <c r="AG171" s="474" t="s">
        <v>186</v>
      </c>
      <c r="AH171" s="474" t="s">
        <v>186</v>
      </c>
      <c r="AI171" s="474"/>
      <c r="AJ171" s="582">
        <v>2025</v>
      </c>
    </row>
    <row r="172" spans="1:36" ht="38.25" customHeight="1">
      <c r="A172" s="292">
        <v>8</v>
      </c>
      <c r="B172" s="292">
        <v>0</v>
      </c>
      <c r="C172" s="292">
        <v>1</v>
      </c>
      <c r="D172" s="292">
        <v>0</v>
      </c>
      <c r="E172" s="292">
        <v>3</v>
      </c>
      <c r="F172" s="292">
        <v>0</v>
      </c>
      <c r="G172" s="292">
        <v>9</v>
      </c>
      <c r="H172" s="292">
        <v>0</v>
      </c>
      <c r="I172" s="293">
        <v>5</v>
      </c>
      <c r="J172" s="293">
        <v>4</v>
      </c>
      <c r="K172" s="292">
        <v>0</v>
      </c>
      <c r="L172" s="293">
        <v>1</v>
      </c>
      <c r="M172" s="292">
        <v>0</v>
      </c>
      <c r="N172" s="292">
        <v>0</v>
      </c>
      <c r="O172" s="292">
        <v>0</v>
      </c>
      <c r="P172" s="292">
        <v>0</v>
      </c>
      <c r="Q172" s="292">
        <v>0</v>
      </c>
      <c r="R172" s="185">
        <v>0</v>
      </c>
      <c r="S172" s="287">
        <v>5</v>
      </c>
      <c r="T172" s="302">
        <v>4</v>
      </c>
      <c r="U172" s="185">
        <v>0</v>
      </c>
      <c r="V172" s="302">
        <v>1</v>
      </c>
      <c r="W172" s="186">
        <v>0</v>
      </c>
      <c r="X172" s="186">
        <v>0</v>
      </c>
      <c r="Y172" s="287">
        <v>4</v>
      </c>
      <c r="Z172" s="206">
        <v>0</v>
      </c>
      <c r="AA172" s="306">
        <v>1</v>
      </c>
      <c r="AB172" s="280" t="s">
        <v>428</v>
      </c>
      <c r="AC172" s="249" t="s">
        <v>147</v>
      </c>
      <c r="AD172" s="478">
        <v>2</v>
      </c>
      <c r="AE172" s="475">
        <v>2</v>
      </c>
      <c r="AF172" s="475">
        <v>2</v>
      </c>
      <c r="AG172" s="477">
        <v>2</v>
      </c>
      <c r="AH172" s="477">
        <v>2</v>
      </c>
      <c r="AI172" s="72"/>
      <c r="AJ172" s="582">
        <v>2025</v>
      </c>
    </row>
    <row r="173" spans="1:36" ht="107.25" customHeight="1">
      <c r="A173" s="400">
        <v>8</v>
      </c>
      <c r="B173" s="400">
        <v>0</v>
      </c>
      <c r="C173" s="400">
        <v>1</v>
      </c>
      <c r="D173" s="400">
        <v>0</v>
      </c>
      <c r="E173" s="400">
        <v>3</v>
      </c>
      <c r="F173" s="400">
        <v>0</v>
      </c>
      <c r="G173" s="400">
        <v>9</v>
      </c>
      <c r="H173" s="400">
        <v>0</v>
      </c>
      <c r="I173" s="401">
        <v>5</v>
      </c>
      <c r="J173" s="401">
        <v>4</v>
      </c>
      <c r="K173" s="400">
        <v>0</v>
      </c>
      <c r="L173" s="401">
        <v>1</v>
      </c>
      <c r="M173" s="400">
        <v>0</v>
      </c>
      <c r="N173" s="400">
        <v>0</v>
      </c>
      <c r="O173" s="400">
        <v>0</v>
      </c>
      <c r="P173" s="400">
        <v>0</v>
      </c>
      <c r="Q173" s="400">
        <v>0</v>
      </c>
      <c r="R173" s="402">
        <v>0</v>
      </c>
      <c r="S173" s="403">
        <v>5</v>
      </c>
      <c r="T173" s="450">
        <v>4</v>
      </c>
      <c r="U173" s="402">
        <v>0</v>
      </c>
      <c r="V173" s="450">
        <v>1</v>
      </c>
      <c r="W173" s="405">
        <v>0</v>
      </c>
      <c r="X173" s="405">
        <v>0</v>
      </c>
      <c r="Y173" s="403">
        <v>5</v>
      </c>
      <c r="Z173" s="479">
        <v>0</v>
      </c>
      <c r="AA173" s="480">
        <v>0</v>
      </c>
      <c r="AB173" s="481" t="s">
        <v>429</v>
      </c>
      <c r="AC173" s="482" t="s">
        <v>198</v>
      </c>
      <c r="AD173" s="474" t="s">
        <v>186</v>
      </c>
      <c r="AE173" s="474" t="s">
        <v>186</v>
      </c>
      <c r="AF173" s="474" t="s">
        <v>186</v>
      </c>
      <c r="AG173" s="474" t="s">
        <v>186</v>
      </c>
      <c r="AH173" s="474" t="s">
        <v>186</v>
      </c>
      <c r="AI173" s="474"/>
      <c r="AJ173" s="582">
        <v>2025</v>
      </c>
    </row>
    <row r="174" spans="1:36" ht="48.75" customHeight="1">
      <c r="A174" s="292">
        <v>8</v>
      </c>
      <c r="B174" s="292">
        <v>0</v>
      </c>
      <c r="C174" s="292">
        <v>1</v>
      </c>
      <c r="D174" s="292">
        <v>0</v>
      </c>
      <c r="E174" s="292">
        <v>3</v>
      </c>
      <c r="F174" s="292">
        <v>0</v>
      </c>
      <c r="G174" s="292">
        <v>9</v>
      </c>
      <c r="H174" s="292">
        <v>0</v>
      </c>
      <c r="I174" s="293">
        <v>5</v>
      </c>
      <c r="J174" s="293">
        <v>4</v>
      </c>
      <c r="K174" s="292">
        <v>0</v>
      </c>
      <c r="L174" s="293">
        <v>1</v>
      </c>
      <c r="M174" s="292">
        <v>0</v>
      </c>
      <c r="N174" s="292">
        <v>0</v>
      </c>
      <c r="O174" s="292">
        <v>0</v>
      </c>
      <c r="P174" s="292">
        <v>0</v>
      </c>
      <c r="Q174" s="292">
        <v>0</v>
      </c>
      <c r="R174" s="185">
        <v>0</v>
      </c>
      <c r="S174" s="287">
        <v>5</v>
      </c>
      <c r="T174" s="302">
        <v>4</v>
      </c>
      <c r="U174" s="185">
        <v>0</v>
      </c>
      <c r="V174" s="302">
        <v>1</v>
      </c>
      <c r="W174" s="186">
        <v>0</v>
      </c>
      <c r="X174" s="186">
        <v>0</v>
      </c>
      <c r="Y174" s="307">
        <v>5</v>
      </c>
      <c r="Z174" s="282">
        <v>0</v>
      </c>
      <c r="AA174" s="282">
        <v>1</v>
      </c>
      <c r="AB174" s="283" t="s">
        <v>430</v>
      </c>
      <c r="AC174" s="187" t="s">
        <v>147</v>
      </c>
      <c r="AD174" s="476">
        <v>4</v>
      </c>
      <c r="AE174" s="475">
        <v>4</v>
      </c>
      <c r="AF174" s="475">
        <v>4</v>
      </c>
      <c r="AG174" s="477">
        <v>4</v>
      </c>
      <c r="AH174" s="477">
        <v>4</v>
      </c>
      <c r="AI174" s="72"/>
      <c r="AJ174" s="582">
        <v>2025</v>
      </c>
    </row>
    <row r="175" spans="1:36" ht="66.75" customHeight="1">
      <c r="A175" s="400">
        <v>8</v>
      </c>
      <c r="B175" s="400">
        <v>0</v>
      </c>
      <c r="C175" s="400">
        <v>1</v>
      </c>
      <c r="D175" s="400">
        <v>0</v>
      </c>
      <c r="E175" s="400">
        <v>3</v>
      </c>
      <c r="F175" s="400">
        <v>0</v>
      </c>
      <c r="G175" s="400">
        <v>9</v>
      </c>
      <c r="H175" s="400">
        <v>0</v>
      </c>
      <c r="I175" s="401">
        <v>5</v>
      </c>
      <c r="J175" s="401">
        <v>4</v>
      </c>
      <c r="K175" s="400">
        <v>0</v>
      </c>
      <c r="L175" s="401">
        <v>1</v>
      </c>
      <c r="M175" s="400">
        <v>0</v>
      </c>
      <c r="N175" s="400">
        <v>0</v>
      </c>
      <c r="O175" s="400">
        <v>0</v>
      </c>
      <c r="P175" s="400">
        <v>0</v>
      </c>
      <c r="Q175" s="400">
        <v>0</v>
      </c>
      <c r="R175" s="402">
        <v>0</v>
      </c>
      <c r="S175" s="403">
        <v>5</v>
      </c>
      <c r="T175" s="450">
        <v>4</v>
      </c>
      <c r="U175" s="402">
        <v>0</v>
      </c>
      <c r="V175" s="450">
        <v>1</v>
      </c>
      <c r="W175" s="405">
        <v>0</v>
      </c>
      <c r="X175" s="430">
        <v>0</v>
      </c>
      <c r="Y175" s="471">
        <v>6</v>
      </c>
      <c r="Z175" s="472">
        <v>0</v>
      </c>
      <c r="AA175" s="472">
        <v>0</v>
      </c>
      <c r="AB175" s="483" t="s">
        <v>431</v>
      </c>
      <c r="AC175" s="474" t="s">
        <v>198</v>
      </c>
      <c r="AD175" s="474" t="s">
        <v>186</v>
      </c>
      <c r="AE175" s="474" t="s">
        <v>186</v>
      </c>
      <c r="AF175" s="474" t="s">
        <v>186</v>
      </c>
      <c r="AG175" s="474" t="s">
        <v>186</v>
      </c>
      <c r="AH175" s="474" t="s">
        <v>186</v>
      </c>
      <c r="AI175" s="474"/>
      <c r="AJ175" s="582">
        <v>2025</v>
      </c>
    </row>
    <row r="176" spans="1:36" ht="32.25" customHeight="1">
      <c r="A176" s="292">
        <v>8</v>
      </c>
      <c r="B176" s="292">
        <v>0</v>
      </c>
      <c r="C176" s="292">
        <v>1</v>
      </c>
      <c r="D176" s="292">
        <v>0</v>
      </c>
      <c r="E176" s="292">
        <v>3</v>
      </c>
      <c r="F176" s="292">
        <v>0</v>
      </c>
      <c r="G176" s="292">
        <v>9</v>
      </c>
      <c r="H176" s="292">
        <v>0</v>
      </c>
      <c r="I176" s="293">
        <v>5</v>
      </c>
      <c r="J176" s="293">
        <v>4</v>
      </c>
      <c r="K176" s="292">
        <v>0</v>
      </c>
      <c r="L176" s="293">
        <v>1</v>
      </c>
      <c r="M176" s="292">
        <v>0</v>
      </c>
      <c r="N176" s="292">
        <v>0</v>
      </c>
      <c r="O176" s="292">
        <v>0</v>
      </c>
      <c r="P176" s="292">
        <v>0</v>
      </c>
      <c r="Q176" s="292">
        <v>0</v>
      </c>
      <c r="R176" s="185">
        <v>0</v>
      </c>
      <c r="S176" s="287">
        <v>5</v>
      </c>
      <c r="T176" s="302">
        <v>4</v>
      </c>
      <c r="U176" s="185">
        <v>0</v>
      </c>
      <c r="V176" s="302">
        <v>1</v>
      </c>
      <c r="W176" s="186">
        <v>0</v>
      </c>
      <c r="X176" s="186">
        <v>0</v>
      </c>
      <c r="Y176" s="287">
        <v>6</v>
      </c>
      <c r="Z176" s="206">
        <v>0</v>
      </c>
      <c r="AA176" s="205">
        <v>1</v>
      </c>
      <c r="AB176" s="375" t="s">
        <v>432</v>
      </c>
      <c r="AC176" s="72" t="s">
        <v>147</v>
      </c>
      <c r="AD176" s="286" t="s">
        <v>493</v>
      </c>
      <c r="AE176" s="388" t="s">
        <v>493</v>
      </c>
      <c r="AF176" s="388" t="s">
        <v>493</v>
      </c>
      <c r="AG176" s="286" t="s">
        <v>493</v>
      </c>
      <c r="AH176" s="286" t="s">
        <v>494</v>
      </c>
      <c r="AI176" s="72"/>
      <c r="AJ176" s="582">
        <v>2025</v>
      </c>
    </row>
    <row r="177" spans="1:36" ht="92.25" customHeight="1" thickBot="1">
      <c r="A177" s="400">
        <v>8</v>
      </c>
      <c r="B177" s="400">
        <v>0</v>
      </c>
      <c r="C177" s="400">
        <v>1</v>
      </c>
      <c r="D177" s="400">
        <v>0</v>
      </c>
      <c r="E177" s="400">
        <v>3</v>
      </c>
      <c r="F177" s="400">
        <v>0</v>
      </c>
      <c r="G177" s="400">
        <v>9</v>
      </c>
      <c r="H177" s="400">
        <v>0</v>
      </c>
      <c r="I177" s="401">
        <v>5</v>
      </c>
      <c r="J177" s="401">
        <v>4</v>
      </c>
      <c r="K177" s="400">
        <v>0</v>
      </c>
      <c r="L177" s="401">
        <v>1</v>
      </c>
      <c r="M177" s="400">
        <v>0</v>
      </c>
      <c r="N177" s="400">
        <v>0</v>
      </c>
      <c r="O177" s="400">
        <v>0</v>
      </c>
      <c r="P177" s="400">
        <v>0</v>
      </c>
      <c r="Q177" s="400">
        <v>0</v>
      </c>
      <c r="R177" s="402">
        <v>0</v>
      </c>
      <c r="S177" s="403">
        <v>5</v>
      </c>
      <c r="T177" s="450">
        <v>4</v>
      </c>
      <c r="U177" s="402">
        <v>0</v>
      </c>
      <c r="V177" s="450">
        <v>1</v>
      </c>
      <c r="W177" s="405">
        <v>0</v>
      </c>
      <c r="X177" s="405">
        <v>0</v>
      </c>
      <c r="Y177" s="403">
        <v>7</v>
      </c>
      <c r="Z177" s="405">
        <v>0</v>
      </c>
      <c r="AA177" s="405">
        <v>0</v>
      </c>
      <c r="AB177" s="484" t="s">
        <v>101</v>
      </c>
      <c r="AC177" s="485" t="s">
        <v>198</v>
      </c>
      <c r="AD177" s="486" t="s">
        <v>186</v>
      </c>
      <c r="AE177" s="486" t="s">
        <v>186</v>
      </c>
      <c r="AF177" s="486" t="s">
        <v>186</v>
      </c>
      <c r="AG177" s="486" t="s">
        <v>186</v>
      </c>
      <c r="AH177" s="486" t="s">
        <v>186</v>
      </c>
      <c r="AI177" s="486" t="s">
        <v>186</v>
      </c>
      <c r="AJ177" s="582">
        <v>2025</v>
      </c>
    </row>
    <row r="178" spans="1:36" ht="30" customHeight="1" thickBot="1">
      <c r="A178" s="292">
        <v>8</v>
      </c>
      <c r="B178" s="292">
        <v>0</v>
      </c>
      <c r="C178" s="292">
        <v>1</v>
      </c>
      <c r="D178" s="292">
        <v>0</v>
      </c>
      <c r="E178" s="292">
        <v>3</v>
      </c>
      <c r="F178" s="292">
        <v>0</v>
      </c>
      <c r="G178" s="292">
        <v>9</v>
      </c>
      <c r="H178" s="292">
        <v>0</v>
      </c>
      <c r="I178" s="293">
        <v>5</v>
      </c>
      <c r="J178" s="293">
        <v>4</v>
      </c>
      <c r="K178" s="292">
        <v>0</v>
      </c>
      <c r="L178" s="293">
        <v>1</v>
      </c>
      <c r="M178" s="292">
        <v>0</v>
      </c>
      <c r="N178" s="292">
        <v>0</v>
      </c>
      <c r="O178" s="292">
        <v>0</v>
      </c>
      <c r="P178" s="292">
        <v>0</v>
      </c>
      <c r="Q178" s="292">
        <v>0</v>
      </c>
      <c r="R178" s="185">
        <v>0</v>
      </c>
      <c r="S178" s="287">
        <v>5</v>
      </c>
      <c r="T178" s="302">
        <v>4</v>
      </c>
      <c r="U178" s="185">
        <v>0</v>
      </c>
      <c r="V178" s="302">
        <v>1</v>
      </c>
      <c r="W178" s="186">
        <v>0</v>
      </c>
      <c r="X178" s="186">
        <v>0</v>
      </c>
      <c r="Y178" s="287">
        <v>7</v>
      </c>
      <c r="Z178" s="186">
        <v>0</v>
      </c>
      <c r="AA178" s="186">
        <v>1</v>
      </c>
      <c r="AB178" s="263" t="s">
        <v>58</v>
      </c>
      <c r="AC178" s="101" t="s">
        <v>147</v>
      </c>
      <c r="AD178" s="477">
        <v>4</v>
      </c>
      <c r="AE178" s="487">
        <v>4</v>
      </c>
      <c r="AF178" s="487">
        <v>4</v>
      </c>
      <c r="AG178" s="477">
        <v>4</v>
      </c>
      <c r="AH178" s="477">
        <v>4</v>
      </c>
      <c r="AI178" s="477"/>
      <c r="AJ178" s="582">
        <v>2025</v>
      </c>
    </row>
    <row r="179" spans="1:36" ht="53.25" customHeight="1" thickBot="1">
      <c r="A179" s="400">
        <v>8</v>
      </c>
      <c r="B179" s="400">
        <v>0</v>
      </c>
      <c r="C179" s="400">
        <v>1</v>
      </c>
      <c r="D179" s="400">
        <v>0</v>
      </c>
      <c r="E179" s="400">
        <v>3</v>
      </c>
      <c r="F179" s="400">
        <v>0</v>
      </c>
      <c r="G179" s="400">
        <v>9</v>
      </c>
      <c r="H179" s="400">
        <v>0</v>
      </c>
      <c r="I179" s="401">
        <v>5</v>
      </c>
      <c r="J179" s="401">
        <v>4</v>
      </c>
      <c r="K179" s="400">
        <v>0</v>
      </c>
      <c r="L179" s="401">
        <v>1</v>
      </c>
      <c r="M179" s="400">
        <v>0</v>
      </c>
      <c r="N179" s="400">
        <v>0</v>
      </c>
      <c r="O179" s="400">
        <v>0</v>
      </c>
      <c r="P179" s="400">
        <v>0</v>
      </c>
      <c r="Q179" s="400">
        <v>0</v>
      </c>
      <c r="R179" s="402">
        <v>0</v>
      </c>
      <c r="S179" s="403">
        <v>5</v>
      </c>
      <c r="T179" s="450">
        <v>4</v>
      </c>
      <c r="U179" s="402">
        <v>0</v>
      </c>
      <c r="V179" s="450">
        <v>1</v>
      </c>
      <c r="W179" s="405">
        <v>0</v>
      </c>
      <c r="X179" s="405">
        <v>0</v>
      </c>
      <c r="Y179" s="403">
        <v>8</v>
      </c>
      <c r="Z179" s="405">
        <v>0</v>
      </c>
      <c r="AA179" s="405">
        <v>0</v>
      </c>
      <c r="AB179" s="429" t="s">
        <v>102</v>
      </c>
      <c r="AC179" s="468" t="s">
        <v>198</v>
      </c>
      <c r="AD179" s="474" t="s">
        <v>186</v>
      </c>
      <c r="AE179" s="474" t="s">
        <v>186</v>
      </c>
      <c r="AF179" s="474" t="s">
        <v>186</v>
      </c>
      <c r="AG179" s="474" t="s">
        <v>186</v>
      </c>
      <c r="AH179" s="474" t="s">
        <v>186</v>
      </c>
      <c r="AI179" s="474" t="s">
        <v>186</v>
      </c>
      <c r="AJ179" s="582">
        <v>2025</v>
      </c>
    </row>
    <row r="180" spans="1:36" ht="24.75" customHeight="1" thickBot="1">
      <c r="A180" s="292">
        <v>8</v>
      </c>
      <c r="B180" s="292">
        <v>0</v>
      </c>
      <c r="C180" s="292">
        <v>1</v>
      </c>
      <c r="D180" s="292">
        <v>0</v>
      </c>
      <c r="E180" s="292">
        <v>3</v>
      </c>
      <c r="F180" s="292">
        <v>0</v>
      </c>
      <c r="G180" s="292">
        <v>9</v>
      </c>
      <c r="H180" s="292">
        <v>0</v>
      </c>
      <c r="I180" s="293">
        <v>5</v>
      </c>
      <c r="J180" s="293">
        <v>4</v>
      </c>
      <c r="K180" s="292">
        <v>0</v>
      </c>
      <c r="L180" s="293">
        <v>1</v>
      </c>
      <c r="M180" s="292">
        <v>0</v>
      </c>
      <c r="N180" s="292">
        <v>0</v>
      </c>
      <c r="O180" s="292">
        <v>0</v>
      </c>
      <c r="P180" s="292">
        <v>0</v>
      </c>
      <c r="Q180" s="292">
        <v>0</v>
      </c>
      <c r="R180" s="185">
        <v>0</v>
      </c>
      <c r="S180" s="287">
        <v>5</v>
      </c>
      <c r="T180" s="302">
        <v>4</v>
      </c>
      <c r="U180" s="185">
        <v>0</v>
      </c>
      <c r="V180" s="302">
        <v>1</v>
      </c>
      <c r="W180" s="186">
        <v>0</v>
      </c>
      <c r="X180" s="186">
        <v>0</v>
      </c>
      <c r="Y180" s="287">
        <v>8</v>
      </c>
      <c r="Z180" s="186">
        <v>0</v>
      </c>
      <c r="AA180" s="186">
        <v>1</v>
      </c>
      <c r="AB180" s="263" t="s">
        <v>495</v>
      </c>
      <c r="AC180" s="101" t="s">
        <v>146</v>
      </c>
      <c r="AD180" s="477">
        <v>80</v>
      </c>
      <c r="AE180" s="487">
        <v>80</v>
      </c>
      <c r="AF180" s="487">
        <v>85</v>
      </c>
      <c r="AG180" s="487">
        <v>85</v>
      </c>
      <c r="AH180" s="477">
        <v>88</v>
      </c>
      <c r="AI180" s="477"/>
      <c r="AJ180" s="582">
        <v>2025</v>
      </c>
    </row>
    <row r="181" spans="1:36" ht="76.5" customHeight="1" thickBot="1">
      <c r="A181" s="400">
        <v>8</v>
      </c>
      <c r="B181" s="400">
        <v>0</v>
      </c>
      <c r="C181" s="400">
        <v>1</v>
      </c>
      <c r="D181" s="400">
        <v>0</v>
      </c>
      <c r="E181" s="400">
        <v>3</v>
      </c>
      <c r="F181" s="400">
        <v>0</v>
      </c>
      <c r="G181" s="400">
        <v>9</v>
      </c>
      <c r="H181" s="400">
        <v>0</v>
      </c>
      <c r="I181" s="401">
        <v>5</v>
      </c>
      <c r="J181" s="401">
        <v>4</v>
      </c>
      <c r="K181" s="400">
        <v>0</v>
      </c>
      <c r="L181" s="401">
        <v>1</v>
      </c>
      <c r="M181" s="400">
        <v>0</v>
      </c>
      <c r="N181" s="400">
        <v>0</v>
      </c>
      <c r="O181" s="400">
        <v>0</v>
      </c>
      <c r="P181" s="400">
        <v>0</v>
      </c>
      <c r="Q181" s="400">
        <v>0</v>
      </c>
      <c r="R181" s="402">
        <v>0</v>
      </c>
      <c r="S181" s="403">
        <v>5</v>
      </c>
      <c r="T181" s="450">
        <v>4</v>
      </c>
      <c r="U181" s="402">
        <v>0</v>
      </c>
      <c r="V181" s="450">
        <v>1</v>
      </c>
      <c r="W181" s="405">
        <v>0</v>
      </c>
      <c r="X181" s="405">
        <v>0</v>
      </c>
      <c r="Y181" s="403">
        <v>9</v>
      </c>
      <c r="Z181" s="405">
        <v>0</v>
      </c>
      <c r="AA181" s="405">
        <v>0</v>
      </c>
      <c r="AB181" s="429" t="s">
        <v>433</v>
      </c>
      <c r="AC181" s="468" t="s">
        <v>198</v>
      </c>
      <c r="AD181" s="474" t="s">
        <v>186</v>
      </c>
      <c r="AE181" s="474" t="s">
        <v>186</v>
      </c>
      <c r="AF181" s="474" t="s">
        <v>186</v>
      </c>
      <c r="AG181" s="474" t="s">
        <v>186</v>
      </c>
      <c r="AH181" s="474" t="s">
        <v>186</v>
      </c>
      <c r="AI181" s="474" t="s">
        <v>186</v>
      </c>
      <c r="AJ181" s="582">
        <v>2025</v>
      </c>
    </row>
    <row r="182" spans="1:36" ht="31.5" customHeight="1" thickBot="1">
      <c r="A182" s="292">
        <v>8</v>
      </c>
      <c r="B182" s="292">
        <v>0</v>
      </c>
      <c r="C182" s="292">
        <v>1</v>
      </c>
      <c r="D182" s="292">
        <v>0</v>
      </c>
      <c r="E182" s="292">
        <v>3</v>
      </c>
      <c r="F182" s="292">
        <v>0</v>
      </c>
      <c r="G182" s="292">
        <v>9</v>
      </c>
      <c r="H182" s="292">
        <v>0</v>
      </c>
      <c r="I182" s="293">
        <v>5</v>
      </c>
      <c r="J182" s="293">
        <v>4</v>
      </c>
      <c r="K182" s="292">
        <v>0</v>
      </c>
      <c r="L182" s="293">
        <v>1</v>
      </c>
      <c r="M182" s="292">
        <v>0</v>
      </c>
      <c r="N182" s="292">
        <v>0</v>
      </c>
      <c r="O182" s="292">
        <v>0</v>
      </c>
      <c r="P182" s="292">
        <v>0</v>
      </c>
      <c r="Q182" s="292">
        <v>0</v>
      </c>
      <c r="R182" s="185">
        <v>0</v>
      </c>
      <c r="S182" s="287">
        <v>5</v>
      </c>
      <c r="T182" s="302">
        <v>4</v>
      </c>
      <c r="U182" s="185">
        <v>0</v>
      </c>
      <c r="V182" s="299">
        <v>1</v>
      </c>
      <c r="W182" s="186">
        <v>0</v>
      </c>
      <c r="X182" s="186">
        <v>0</v>
      </c>
      <c r="Y182" s="287">
        <v>9</v>
      </c>
      <c r="Z182" s="186">
        <v>0</v>
      </c>
      <c r="AA182" s="186">
        <v>1</v>
      </c>
      <c r="AB182" s="263" t="s">
        <v>105</v>
      </c>
      <c r="AC182" s="101" t="s">
        <v>146</v>
      </c>
      <c r="AD182" s="477">
        <v>100</v>
      </c>
      <c r="AE182" s="487">
        <v>100</v>
      </c>
      <c r="AF182" s="487">
        <v>100</v>
      </c>
      <c r="AG182" s="487">
        <v>100</v>
      </c>
      <c r="AH182" s="477">
        <v>100</v>
      </c>
      <c r="AI182" s="72"/>
      <c r="AJ182" s="582">
        <v>2025</v>
      </c>
    </row>
    <row r="183" spans="1:36" ht="33.75" customHeight="1">
      <c r="A183" s="454">
        <v>8</v>
      </c>
      <c r="B183" s="454">
        <v>0</v>
      </c>
      <c r="C183" s="454">
        <v>1</v>
      </c>
      <c r="D183" s="454">
        <v>0</v>
      </c>
      <c r="E183" s="454">
        <v>1</v>
      </c>
      <c r="F183" s="393">
        <v>1</v>
      </c>
      <c r="G183" s="393">
        <v>3</v>
      </c>
      <c r="H183" s="393">
        <v>0</v>
      </c>
      <c r="I183" s="393">
        <v>5</v>
      </c>
      <c r="J183" s="393">
        <v>4</v>
      </c>
      <c r="K183" s="393">
        <v>0</v>
      </c>
      <c r="L183" s="393">
        <v>2</v>
      </c>
      <c r="M183" s="393">
        <v>0</v>
      </c>
      <c r="N183" s="393">
        <v>0</v>
      </c>
      <c r="O183" s="393">
        <v>0</v>
      </c>
      <c r="P183" s="393">
        <v>0</v>
      </c>
      <c r="Q183" s="393">
        <v>0</v>
      </c>
      <c r="R183" s="500">
        <v>0</v>
      </c>
      <c r="S183" s="395">
        <v>5</v>
      </c>
      <c r="T183" s="454">
        <v>4</v>
      </c>
      <c r="U183" s="500">
        <v>0</v>
      </c>
      <c r="V183" s="454">
        <v>2</v>
      </c>
      <c r="W183" s="395">
        <v>0</v>
      </c>
      <c r="X183" s="395">
        <v>0</v>
      </c>
      <c r="Y183" s="395">
        <v>0</v>
      </c>
      <c r="Z183" s="395">
        <v>0</v>
      </c>
      <c r="AA183" s="395">
        <v>0</v>
      </c>
      <c r="AB183" s="464" t="s">
        <v>419</v>
      </c>
      <c r="AC183" s="528" t="s">
        <v>148</v>
      </c>
      <c r="AD183" s="616">
        <v>0</v>
      </c>
      <c r="AE183" s="544">
        <v>0</v>
      </c>
      <c r="AF183" s="544">
        <v>0</v>
      </c>
      <c r="AG183" s="544">
        <v>0</v>
      </c>
      <c r="AH183" s="544">
        <v>0</v>
      </c>
      <c r="AI183" s="544">
        <v>0</v>
      </c>
      <c r="AJ183" s="582">
        <v>2025</v>
      </c>
    </row>
    <row r="184" spans="1:36" ht="48" customHeight="1" thickBot="1">
      <c r="A184" s="292">
        <v>8</v>
      </c>
      <c r="B184" s="292">
        <v>0</v>
      </c>
      <c r="C184" s="292">
        <v>1</v>
      </c>
      <c r="D184" s="292">
        <v>0</v>
      </c>
      <c r="E184" s="292">
        <v>1</v>
      </c>
      <c r="F184" s="292">
        <v>1</v>
      </c>
      <c r="G184" s="292">
        <v>3</v>
      </c>
      <c r="H184" s="292">
        <v>0</v>
      </c>
      <c r="I184" s="293">
        <v>5</v>
      </c>
      <c r="J184" s="293">
        <v>4</v>
      </c>
      <c r="K184" s="292">
        <v>0</v>
      </c>
      <c r="L184" s="293">
        <v>2</v>
      </c>
      <c r="M184" s="292">
        <v>0</v>
      </c>
      <c r="N184" s="292">
        <v>0</v>
      </c>
      <c r="O184" s="292">
        <v>0</v>
      </c>
      <c r="P184" s="292">
        <v>6</v>
      </c>
      <c r="Q184" s="292" t="s">
        <v>12</v>
      </c>
      <c r="R184" s="185">
        <v>0</v>
      </c>
      <c r="S184" s="287">
        <v>5</v>
      </c>
      <c r="T184" s="302">
        <v>4</v>
      </c>
      <c r="U184" s="185">
        <v>0</v>
      </c>
      <c r="V184" s="302">
        <v>2</v>
      </c>
      <c r="W184" s="186">
        <v>0</v>
      </c>
      <c r="X184" s="186">
        <v>0</v>
      </c>
      <c r="Y184" s="186">
        <v>0</v>
      </c>
      <c r="Z184" s="186">
        <v>0</v>
      </c>
      <c r="AA184" s="186">
        <v>1</v>
      </c>
      <c r="AB184" s="129" t="s">
        <v>421</v>
      </c>
      <c r="AC184" s="99" t="s">
        <v>146</v>
      </c>
      <c r="AD184" s="376">
        <v>100</v>
      </c>
      <c r="AE184" s="487">
        <v>100</v>
      </c>
      <c r="AF184" s="487">
        <v>100</v>
      </c>
      <c r="AG184" s="376">
        <v>100</v>
      </c>
      <c r="AH184" s="376">
        <v>100</v>
      </c>
      <c r="AI184" s="62"/>
      <c r="AJ184" s="582">
        <v>2025</v>
      </c>
    </row>
    <row r="185" spans="1:36" ht="38.25" customHeight="1" thickBot="1">
      <c r="A185" s="400">
        <v>8</v>
      </c>
      <c r="B185" s="400">
        <v>0</v>
      </c>
      <c r="C185" s="400">
        <v>1</v>
      </c>
      <c r="D185" s="400">
        <v>0</v>
      </c>
      <c r="E185" s="400">
        <v>3</v>
      </c>
      <c r="F185" s="400">
        <v>0</v>
      </c>
      <c r="G185" s="400">
        <v>9</v>
      </c>
      <c r="H185" s="400">
        <v>0</v>
      </c>
      <c r="I185" s="401">
        <v>5</v>
      </c>
      <c r="J185" s="401">
        <v>4</v>
      </c>
      <c r="K185" s="400">
        <v>0</v>
      </c>
      <c r="L185" s="401">
        <v>2</v>
      </c>
      <c r="M185" s="400">
        <v>0</v>
      </c>
      <c r="N185" s="400">
        <v>0</v>
      </c>
      <c r="O185" s="400">
        <v>0</v>
      </c>
      <c r="P185" s="400">
        <v>0</v>
      </c>
      <c r="Q185" s="400">
        <v>0</v>
      </c>
      <c r="R185" s="402">
        <v>0</v>
      </c>
      <c r="S185" s="403">
        <v>5</v>
      </c>
      <c r="T185" s="450">
        <v>4</v>
      </c>
      <c r="U185" s="402">
        <v>0</v>
      </c>
      <c r="V185" s="450">
        <v>2</v>
      </c>
      <c r="W185" s="405">
        <v>0</v>
      </c>
      <c r="X185" s="405">
        <v>0</v>
      </c>
      <c r="Y185" s="403">
        <v>2</v>
      </c>
      <c r="Z185" s="405">
        <v>0</v>
      </c>
      <c r="AA185" s="405">
        <v>0</v>
      </c>
      <c r="AB185" s="419" t="s">
        <v>496</v>
      </c>
      <c r="AC185" s="468" t="s">
        <v>198</v>
      </c>
      <c r="AD185" s="474" t="s">
        <v>186</v>
      </c>
      <c r="AE185" s="474" t="s">
        <v>186</v>
      </c>
      <c r="AF185" s="474" t="s">
        <v>186</v>
      </c>
      <c r="AG185" s="474" t="s">
        <v>186</v>
      </c>
      <c r="AH185" s="474" t="s">
        <v>186</v>
      </c>
      <c r="AI185" s="474"/>
      <c r="AJ185" s="582">
        <v>2025</v>
      </c>
    </row>
    <row r="186" spans="1:36" ht="40.5" customHeight="1" thickBot="1">
      <c r="A186" s="292">
        <v>8</v>
      </c>
      <c r="B186" s="292">
        <v>0</v>
      </c>
      <c r="C186" s="292">
        <v>1</v>
      </c>
      <c r="D186" s="292">
        <v>0</v>
      </c>
      <c r="E186" s="292">
        <v>3</v>
      </c>
      <c r="F186" s="292">
        <v>0</v>
      </c>
      <c r="G186" s="292">
        <v>9</v>
      </c>
      <c r="H186" s="292">
        <v>0</v>
      </c>
      <c r="I186" s="293">
        <v>5</v>
      </c>
      <c r="J186" s="293">
        <v>4</v>
      </c>
      <c r="K186" s="292">
        <v>0</v>
      </c>
      <c r="L186" s="293">
        <v>2</v>
      </c>
      <c r="M186" s="292">
        <v>0</v>
      </c>
      <c r="N186" s="292">
        <v>0</v>
      </c>
      <c r="O186" s="292">
        <v>0</v>
      </c>
      <c r="P186" s="292">
        <v>0</v>
      </c>
      <c r="Q186" s="292">
        <v>0</v>
      </c>
      <c r="R186" s="185"/>
      <c r="S186" s="287">
        <v>5</v>
      </c>
      <c r="T186" s="302">
        <v>4</v>
      </c>
      <c r="U186" s="185">
        <v>0</v>
      </c>
      <c r="V186" s="302">
        <v>2</v>
      </c>
      <c r="W186" s="186">
        <v>0</v>
      </c>
      <c r="X186" s="186">
        <v>0</v>
      </c>
      <c r="Y186" s="287">
        <v>2</v>
      </c>
      <c r="Z186" s="186">
        <v>0</v>
      </c>
      <c r="AA186" s="287">
        <v>1</v>
      </c>
      <c r="AB186" s="252" t="s">
        <v>72</v>
      </c>
      <c r="AC186" s="99" t="s">
        <v>146</v>
      </c>
      <c r="AD186" s="376">
        <v>100</v>
      </c>
      <c r="AE186" s="487">
        <v>100</v>
      </c>
      <c r="AF186" s="487">
        <v>100</v>
      </c>
      <c r="AG186" s="376">
        <v>100</v>
      </c>
      <c r="AH186" s="376">
        <v>100</v>
      </c>
      <c r="AI186" s="62"/>
      <c r="AJ186" s="582">
        <v>2025</v>
      </c>
    </row>
    <row r="187" spans="1:36" ht="73.5" customHeight="1" thickBot="1">
      <c r="A187" s="400">
        <v>8</v>
      </c>
      <c r="B187" s="400">
        <v>0</v>
      </c>
      <c r="C187" s="400">
        <v>1</v>
      </c>
      <c r="D187" s="400">
        <v>0</v>
      </c>
      <c r="E187" s="400">
        <v>3</v>
      </c>
      <c r="F187" s="400">
        <v>0</v>
      </c>
      <c r="G187" s="400">
        <v>9</v>
      </c>
      <c r="H187" s="400">
        <v>0</v>
      </c>
      <c r="I187" s="401">
        <v>5</v>
      </c>
      <c r="J187" s="401">
        <v>4</v>
      </c>
      <c r="K187" s="400">
        <v>0</v>
      </c>
      <c r="L187" s="401">
        <v>2</v>
      </c>
      <c r="M187" s="400">
        <v>0</v>
      </c>
      <c r="N187" s="400">
        <v>0</v>
      </c>
      <c r="O187" s="400">
        <v>0</v>
      </c>
      <c r="P187" s="400">
        <v>0</v>
      </c>
      <c r="Q187" s="400">
        <v>0</v>
      </c>
      <c r="R187" s="402">
        <v>0</v>
      </c>
      <c r="S187" s="403">
        <v>5</v>
      </c>
      <c r="T187" s="450">
        <v>4</v>
      </c>
      <c r="U187" s="402">
        <v>0</v>
      </c>
      <c r="V187" s="450">
        <v>2</v>
      </c>
      <c r="W187" s="405">
        <v>0</v>
      </c>
      <c r="X187" s="405">
        <v>0</v>
      </c>
      <c r="Y187" s="403">
        <v>3</v>
      </c>
      <c r="Z187" s="405">
        <v>0</v>
      </c>
      <c r="AA187" s="405">
        <v>0</v>
      </c>
      <c r="AB187" s="429" t="s">
        <v>435</v>
      </c>
      <c r="AC187" s="468" t="s">
        <v>198</v>
      </c>
      <c r="AD187" s="474" t="s">
        <v>186</v>
      </c>
      <c r="AE187" s="474" t="s">
        <v>186</v>
      </c>
      <c r="AF187" s="474" t="s">
        <v>186</v>
      </c>
      <c r="AG187" s="474" t="s">
        <v>186</v>
      </c>
      <c r="AH187" s="474" t="s">
        <v>186</v>
      </c>
      <c r="AI187" s="474"/>
      <c r="AJ187" s="582">
        <v>2025</v>
      </c>
    </row>
    <row r="188" spans="1:36" ht="48" customHeight="1" thickBot="1">
      <c r="A188" s="292">
        <v>8</v>
      </c>
      <c r="B188" s="292">
        <v>0</v>
      </c>
      <c r="C188" s="292">
        <v>1</v>
      </c>
      <c r="D188" s="292">
        <v>0</v>
      </c>
      <c r="E188" s="292">
        <v>3</v>
      </c>
      <c r="F188" s="292">
        <v>0</v>
      </c>
      <c r="G188" s="292">
        <v>9</v>
      </c>
      <c r="H188" s="292">
        <v>0</v>
      </c>
      <c r="I188" s="293">
        <v>5</v>
      </c>
      <c r="J188" s="293">
        <v>4</v>
      </c>
      <c r="K188" s="292">
        <v>0</v>
      </c>
      <c r="L188" s="293">
        <v>2</v>
      </c>
      <c r="M188" s="292">
        <v>0</v>
      </c>
      <c r="N188" s="292">
        <v>0</v>
      </c>
      <c r="O188" s="292">
        <v>0</v>
      </c>
      <c r="P188" s="292">
        <v>0</v>
      </c>
      <c r="Q188" s="292">
        <v>0</v>
      </c>
      <c r="R188" s="185"/>
      <c r="S188" s="287">
        <v>5</v>
      </c>
      <c r="T188" s="302">
        <v>4</v>
      </c>
      <c r="U188" s="185">
        <v>0</v>
      </c>
      <c r="V188" s="302">
        <v>2</v>
      </c>
      <c r="W188" s="186">
        <v>0</v>
      </c>
      <c r="X188" s="186">
        <v>0</v>
      </c>
      <c r="Y188" s="287">
        <v>3</v>
      </c>
      <c r="Z188" s="186">
        <v>0</v>
      </c>
      <c r="AA188" s="287">
        <v>1</v>
      </c>
      <c r="AB188" s="252" t="s">
        <v>436</v>
      </c>
      <c r="AC188" s="99" t="s">
        <v>147</v>
      </c>
      <c r="AD188" s="376">
        <v>6</v>
      </c>
      <c r="AE188" s="487">
        <v>6</v>
      </c>
      <c r="AF188" s="487">
        <v>6</v>
      </c>
      <c r="AG188" s="376">
        <v>7</v>
      </c>
      <c r="AH188" s="376">
        <v>7</v>
      </c>
      <c r="AI188" s="62"/>
      <c r="AJ188" s="582">
        <v>2025</v>
      </c>
    </row>
    <row r="189" spans="1:36" ht="42" customHeight="1" thickBot="1">
      <c r="A189" s="400">
        <v>8</v>
      </c>
      <c r="B189" s="400">
        <v>0</v>
      </c>
      <c r="C189" s="400">
        <v>1</v>
      </c>
      <c r="D189" s="400">
        <v>0</v>
      </c>
      <c r="E189" s="400">
        <v>3</v>
      </c>
      <c r="F189" s="400">
        <v>0</v>
      </c>
      <c r="G189" s="400">
        <v>9</v>
      </c>
      <c r="H189" s="400">
        <v>0</v>
      </c>
      <c r="I189" s="401">
        <v>5</v>
      </c>
      <c r="J189" s="401">
        <v>4</v>
      </c>
      <c r="K189" s="400">
        <v>0</v>
      </c>
      <c r="L189" s="401">
        <v>2</v>
      </c>
      <c r="M189" s="400">
        <v>0</v>
      </c>
      <c r="N189" s="400">
        <v>0</v>
      </c>
      <c r="O189" s="400">
        <v>0</v>
      </c>
      <c r="P189" s="400">
        <v>0</v>
      </c>
      <c r="Q189" s="400">
        <v>0</v>
      </c>
      <c r="R189" s="402">
        <v>0</v>
      </c>
      <c r="S189" s="403">
        <v>5</v>
      </c>
      <c r="T189" s="450">
        <v>4</v>
      </c>
      <c r="U189" s="402">
        <v>0</v>
      </c>
      <c r="V189" s="450">
        <v>2</v>
      </c>
      <c r="W189" s="405">
        <v>0</v>
      </c>
      <c r="X189" s="405">
        <v>0</v>
      </c>
      <c r="Y189" s="403">
        <v>4</v>
      </c>
      <c r="Z189" s="405">
        <v>0</v>
      </c>
      <c r="AA189" s="405">
        <v>0</v>
      </c>
      <c r="AB189" s="429" t="s">
        <v>434</v>
      </c>
      <c r="AC189" s="468" t="s">
        <v>198</v>
      </c>
      <c r="AD189" s="474" t="s">
        <v>186</v>
      </c>
      <c r="AE189" s="474" t="s">
        <v>186</v>
      </c>
      <c r="AF189" s="474" t="s">
        <v>186</v>
      </c>
      <c r="AG189" s="474" t="s">
        <v>186</v>
      </c>
      <c r="AH189" s="474" t="s">
        <v>186</v>
      </c>
      <c r="AI189" s="474"/>
      <c r="AJ189" s="582">
        <v>2025</v>
      </c>
    </row>
    <row r="190" spans="1:36" ht="27" customHeight="1" thickBot="1">
      <c r="A190" s="292">
        <v>8</v>
      </c>
      <c r="B190" s="292">
        <v>0</v>
      </c>
      <c r="C190" s="292">
        <v>1</v>
      </c>
      <c r="D190" s="292">
        <v>0</v>
      </c>
      <c r="E190" s="292">
        <v>3</v>
      </c>
      <c r="F190" s="292">
        <v>0</v>
      </c>
      <c r="G190" s="292">
        <v>9</v>
      </c>
      <c r="H190" s="292">
        <v>0</v>
      </c>
      <c r="I190" s="293">
        <v>5</v>
      </c>
      <c r="J190" s="293">
        <v>4</v>
      </c>
      <c r="K190" s="292">
        <v>0</v>
      </c>
      <c r="L190" s="293">
        <v>2</v>
      </c>
      <c r="M190" s="292">
        <v>0</v>
      </c>
      <c r="N190" s="292">
        <v>0</v>
      </c>
      <c r="O190" s="292">
        <v>0</v>
      </c>
      <c r="P190" s="292">
        <v>0</v>
      </c>
      <c r="Q190" s="292">
        <v>0</v>
      </c>
      <c r="R190" s="185">
        <v>0</v>
      </c>
      <c r="S190" s="287">
        <v>5</v>
      </c>
      <c r="T190" s="302">
        <v>4</v>
      </c>
      <c r="U190" s="185">
        <v>0</v>
      </c>
      <c r="V190" s="302">
        <v>2</v>
      </c>
      <c r="W190" s="186">
        <v>0</v>
      </c>
      <c r="X190" s="186">
        <v>0</v>
      </c>
      <c r="Y190" s="287">
        <v>4</v>
      </c>
      <c r="Z190" s="186">
        <v>0</v>
      </c>
      <c r="AA190" s="287">
        <v>1</v>
      </c>
      <c r="AB190" s="252" t="s">
        <v>75</v>
      </c>
      <c r="AC190" s="99" t="s">
        <v>146</v>
      </c>
      <c r="AD190" s="376">
        <v>100</v>
      </c>
      <c r="AE190" s="475">
        <v>100</v>
      </c>
      <c r="AF190" s="475">
        <v>100</v>
      </c>
      <c r="AG190" s="376">
        <v>100</v>
      </c>
      <c r="AH190" s="376">
        <v>100</v>
      </c>
      <c r="AI190" s="62"/>
      <c r="AJ190" s="582">
        <v>2025</v>
      </c>
    </row>
    <row r="191" spans="1:36" ht="39.75" customHeight="1">
      <c r="A191" s="670">
        <v>8</v>
      </c>
      <c r="B191" s="670">
        <v>0</v>
      </c>
      <c r="C191" s="670">
        <v>1</v>
      </c>
      <c r="D191" s="670">
        <v>0</v>
      </c>
      <c r="E191" s="670">
        <v>1</v>
      </c>
      <c r="F191" s="670">
        <v>1</v>
      </c>
      <c r="G191" s="670">
        <v>3</v>
      </c>
      <c r="H191" s="670">
        <v>0</v>
      </c>
      <c r="I191" s="671">
        <v>5</v>
      </c>
      <c r="J191" s="671">
        <v>4</v>
      </c>
      <c r="K191" s="670">
        <v>0</v>
      </c>
      <c r="L191" s="671">
        <v>2</v>
      </c>
      <c r="M191" s="670">
        <v>2</v>
      </c>
      <c r="N191" s="670">
        <v>0</v>
      </c>
      <c r="O191" s="670">
        <v>0</v>
      </c>
      <c r="P191" s="670">
        <v>7</v>
      </c>
      <c r="Q191" s="670" t="s">
        <v>12</v>
      </c>
      <c r="R191" s="672">
        <v>0</v>
      </c>
      <c r="S191" s="673">
        <v>5</v>
      </c>
      <c r="T191" s="674">
        <v>4</v>
      </c>
      <c r="U191" s="672">
        <v>0</v>
      </c>
      <c r="V191" s="674">
        <v>2</v>
      </c>
      <c r="W191" s="675">
        <v>0</v>
      </c>
      <c r="X191" s="675">
        <v>0</v>
      </c>
      <c r="Y191" s="673">
        <v>7</v>
      </c>
      <c r="Z191" s="675">
        <v>0</v>
      </c>
      <c r="AA191" s="673">
        <v>0</v>
      </c>
      <c r="AB191" s="676" t="s">
        <v>565</v>
      </c>
      <c r="AC191" s="684" t="s">
        <v>148</v>
      </c>
      <c r="AD191" s="685">
        <v>0</v>
      </c>
      <c r="AE191" s="686">
        <v>99.5</v>
      </c>
      <c r="AF191" s="686">
        <v>0</v>
      </c>
      <c r="AG191" s="685">
        <v>0</v>
      </c>
      <c r="AH191" s="685">
        <v>0</v>
      </c>
      <c r="AI191" s="687">
        <v>99.5</v>
      </c>
      <c r="AJ191" s="681"/>
    </row>
    <row r="192" spans="1:36" ht="24" customHeight="1">
      <c r="A192" s="670">
        <v>8</v>
      </c>
      <c r="B192" s="670">
        <v>0</v>
      </c>
      <c r="C192" s="670">
        <v>1</v>
      </c>
      <c r="D192" s="670">
        <v>0</v>
      </c>
      <c r="E192" s="670">
        <v>1</v>
      </c>
      <c r="F192" s="670">
        <v>1</v>
      </c>
      <c r="G192" s="670">
        <v>3</v>
      </c>
      <c r="H192" s="670">
        <v>0</v>
      </c>
      <c r="I192" s="671">
        <v>5</v>
      </c>
      <c r="J192" s="671">
        <v>4</v>
      </c>
      <c r="K192" s="670">
        <v>0</v>
      </c>
      <c r="L192" s="671">
        <v>2</v>
      </c>
      <c r="M192" s="670">
        <v>2</v>
      </c>
      <c r="N192" s="670">
        <v>0</v>
      </c>
      <c r="O192" s="670">
        <v>0</v>
      </c>
      <c r="P192" s="670">
        <v>7</v>
      </c>
      <c r="Q192" s="670" t="s">
        <v>12</v>
      </c>
      <c r="R192" s="672">
        <v>0</v>
      </c>
      <c r="S192" s="673">
        <v>5</v>
      </c>
      <c r="T192" s="674">
        <v>4</v>
      </c>
      <c r="U192" s="672">
        <v>0</v>
      </c>
      <c r="V192" s="674">
        <v>2</v>
      </c>
      <c r="W192" s="675">
        <v>0</v>
      </c>
      <c r="X192" s="675">
        <v>0</v>
      </c>
      <c r="Y192" s="673">
        <v>7</v>
      </c>
      <c r="Z192" s="675">
        <v>0</v>
      </c>
      <c r="AA192" s="682">
        <v>0</v>
      </c>
      <c r="AB192" s="688" t="s">
        <v>563</v>
      </c>
      <c r="AC192" s="680" t="s">
        <v>148</v>
      </c>
      <c r="AD192" s="678">
        <v>0</v>
      </c>
      <c r="AE192" s="679">
        <v>99.5</v>
      </c>
      <c r="AF192" s="679">
        <v>0</v>
      </c>
      <c r="AG192" s="678">
        <v>0</v>
      </c>
      <c r="AH192" s="678">
        <v>0</v>
      </c>
      <c r="AI192" s="680">
        <v>99.5</v>
      </c>
      <c r="AJ192" s="683"/>
    </row>
    <row r="193" spans="1:36" ht="24" customHeight="1">
      <c r="A193" s="670">
        <v>8</v>
      </c>
      <c r="B193" s="670">
        <v>0</v>
      </c>
      <c r="C193" s="670">
        <v>1</v>
      </c>
      <c r="D193" s="670">
        <v>0</v>
      </c>
      <c r="E193" s="670">
        <v>1</v>
      </c>
      <c r="F193" s="670">
        <v>1</v>
      </c>
      <c r="G193" s="670">
        <v>3</v>
      </c>
      <c r="H193" s="670">
        <v>0</v>
      </c>
      <c r="I193" s="671">
        <v>5</v>
      </c>
      <c r="J193" s="671">
        <v>4</v>
      </c>
      <c r="K193" s="670">
        <v>0</v>
      </c>
      <c r="L193" s="671">
        <v>2</v>
      </c>
      <c r="M193" s="670">
        <v>2</v>
      </c>
      <c r="N193" s="670">
        <v>0</v>
      </c>
      <c r="O193" s="670">
        <v>0</v>
      </c>
      <c r="P193" s="670">
        <v>7</v>
      </c>
      <c r="Q193" s="670" t="s">
        <v>12</v>
      </c>
      <c r="R193" s="672">
        <v>0</v>
      </c>
      <c r="S193" s="673">
        <v>5</v>
      </c>
      <c r="T193" s="674">
        <v>4</v>
      </c>
      <c r="U193" s="672">
        <v>0</v>
      </c>
      <c r="V193" s="674">
        <v>2</v>
      </c>
      <c r="W193" s="675">
        <v>0</v>
      </c>
      <c r="X193" s="675">
        <v>0</v>
      </c>
      <c r="Y193" s="673">
        <v>7</v>
      </c>
      <c r="Z193" s="675">
        <v>0</v>
      </c>
      <c r="AA193" s="682">
        <v>1</v>
      </c>
      <c r="AB193" s="689" t="s">
        <v>564</v>
      </c>
      <c r="AC193" s="677" t="s">
        <v>147</v>
      </c>
      <c r="AD193" s="678">
        <v>0</v>
      </c>
      <c r="AE193" s="679">
        <v>2</v>
      </c>
      <c r="AF193" s="679">
        <v>0</v>
      </c>
      <c r="AG193" s="678">
        <v>0</v>
      </c>
      <c r="AH193" s="678">
        <v>0</v>
      </c>
      <c r="AI193" s="680">
        <v>2</v>
      </c>
      <c r="AJ193" s="683"/>
    </row>
    <row r="194" spans="1:36" ht="26.25" customHeight="1">
      <c r="A194" s="506">
        <v>8</v>
      </c>
      <c r="B194" s="506">
        <v>0</v>
      </c>
      <c r="C194" s="506">
        <v>1</v>
      </c>
      <c r="D194" s="506">
        <v>0</v>
      </c>
      <c r="E194" s="506">
        <v>3</v>
      </c>
      <c r="F194" s="392">
        <v>0</v>
      </c>
      <c r="G194" s="392">
        <v>9</v>
      </c>
      <c r="H194" s="392">
        <v>0</v>
      </c>
      <c r="I194" s="393">
        <v>5</v>
      </c>
      <c r="J194" s="393">
        <v>4</v>
      </c>
      <c r="K194" s="392">
        <v>0</v>
      </c>
      <c r="L194" s="393">
        <v>3</v>
      </c>
      <c r="M194" s="392">
        <v>0</v>
      </c>
      <c r="N194" s="392">
        <v>0</v>
      </c>
      <c r="O194" s="392">
        <v>0</v>
      </c>
      <c r="P194" s="392">
        <v>0</v>
      </c>
      <c r="Q194" s="392">
        <v>0</v>
      </c>
      <c r="R194" s="394">
        <v>0</v>
      </c>
      <c r="S194" s="395">
        <v>5</v>
      </c>
      <c r="T194" s="454">
        <v>4</v>
      </c>
      <c r="U194" s="394">
        <v>0</v>
      </c>
      <c r="V194" s="454">
        <v>3</v>
      </c>
      <c r="W194" s="397">
        <v>0</v>
      </c>
      <c r="X194" s="397">
        <v>0</v>
      </c>
      <c r="Y194" s="397">
        <v>0</v>
      </c>
      <c r="Z194" s="397">
        <v>0</v>
      </c>
      <c r="AA194" s="397">
        <v>0</v>
      </c>
      <c r="AB194" s="464" t="s">
        <v>257</v>
      </c>
      <c r="AC194" s="528" t="s">
        <v>148</v>
      </c>
      <c r="AD194" s="544">
        <v>1586.8</v>
      </c>
      <c r="AE194" s="544">
        <v>1575.3</v>
      </c>
      <c r="AF194" s="544">
        <v>1535.9</v>
      </c>
      <c r="AG194" s="544">
        <v>1408.3</v>
      </c>
      <c r="AH194" s="544">
        <f>AH196</f>
        <v>1385.1</v>
      </c>
      <c r="AI194" s="544">
        <v>7491.4</v>
      </c>
      <c r="AJ194" s="582">
        <v>2025</v>
      </c>
    </row>
    <row r="195" spans="1:36" ht="35.25" customHeight="1">
      <c r="A195" s="292">
        <v>8</v>
      </c>
      <c r="B195" s="292">
        <v>1</v>
      </c>
      <c r="C195" s="292">
        <v>1</v>
      </c>
      <c r="D195" s="292">
        <v>0</v>
      </c>
      <c r="E195" s="292">
        <v>3</v>
      </c>
      <c r="F195" s="292">
        <v>1</v>
      </c>
      <c r="G195" s="292">
        <v>0</v>
      </c>
      <c r="H195" s="292">
        <v>0</v>
      </c>
      <c r="I195" s="293">
        <v>5</v>
      </c>
      <c r="J195" s="293">
        <v>4</v>
      </c>
      <c r="K195" s="292">
        <v>0</v>
      </c>
      <c r="L195" s="293">
        <v>3</v>
      </c>
      <c r="M195" s="292">
        <v>0</v>
      </c>
      <c r="N195" s="292">
        <v>0</v>
      </c>
      <c r="O195" s="292">
        <v>0</v>
      </c>
      <c r="P195" s="292">
        <v>0</v>
      </c>
      <c r="Q195" s="292">
        <v>0</v>
      </c>
      <c r="R195" s="185">
        <v>0</v>
      </c>
      <c r="S195" s="287">
        <v>5</v>
      </c>
      <c r="T195" s="302">
        <v>4</v>
      </c>
      <c r="U195" s="185">
        <v>0</v>
      </c>
      <c r="V195" s="302">
        <v>3</v>
      </c>
      <c r="W195" s="186">
        <v>0</v>
      </c>
      <c r="X195" s="186">
        <v>0</v>
      </c>
      <c r="Y195" s="186">
        <v>0</v>
      </c>
      <c r="Z195" s="186">
        <v>0</v>
      </c>
      <c r="AA195" s="186">
        <v>1</v>
      </c>
      <c r="AB195" s="129" t="s">
        <v>422</v>
      </c>
      <c r="AC195" s="99" t="s">
        <v>147</v>
      </c>
      <c r="AD195" s="376">
        <v>5</v>
      </c>
      <c r="AE195" s="475">
        <v>5</v>
      </c>
      <c r="AF195" s="475">
        <v>5</v>
      </c>
      <c r="AG195" s="376">
        <v>5</v>
      </c>
      <c r="AH195" s="376">
        <v>5</v>
      </c>
      <c r="AI195" s="62"/>
      <c r="AJ195" s="582">
        <v>2025</v>
      </c>
    </row>
    <row r="196" spans="1:36" ht="27.75" customHeight="1">
      <c r="A196" s="400">
        <v>8</v>
      </c>
      <c r="B196" s="400">
        <v>0</v>
      </c>
      <c r="C196" s="400">
        <v>1</v>
      </c>
      <c r="D196" s="400">
        <v>0</v>
      </c>
      <c r="E196" s="400">
        <v>3</v>
      </c>
      <c r="F196" s="400">
        <v>1</v>
      </c>
      <c r="G196" s="400">
        <v>0</v>
      </c>
      <c r="H196" s="400">
        <v>0</v>
      </c>
      <c r="I196" s="400">
        <v>5</v>
      </c>
      <c r="J196" s="400">
        <v>4</v>
      </c>
      <c r="K196" s="400">
        <v>0</v>
      </c>
      <c r="L196" s="400">
        <v>3</v>
      </c>
      <c r="M196" s="400">
        <v>2</v>
      </c>
      <c r="N196" s="400">
        <v>0</v>
      </c>
      <c r="O196" s="400">
        <v>0</v>
      </c>
      <c r="P196" s="400">
        <v>3</v>
      </c>
      <c r="Q196" s="400" t="s">
        <v>360</v>
      </c>
      <c r="R196" s="488">
        <v>0</v>
      </c>
      <c r="S196" s="489">
        <v>5</v>
      </c>
      <c r="T196" s="460">
        <v>4</v>
      </c>
      <c r="U196" s="488">
        <v>0</v>
      </c>
      <c r="V196" s="460">
        <v>3</v>
      </c>
      <c r="W196" s="489">
        <v>0</v>
      </c>
      <c r="X196" s="489">
        <v>0</v>
      </c>
      <c r="Y196" s="489">
        <v>1</v>
      </c>
      <c r="Z196" s="489">
        <v>0</v>
      </c>
      <c r="AA196" s="489">
        <v>0</v>
      </c>
      <c r="AB196" s="490" t="s">
        <v>545</v>
      </c>
      <c r="AC196" s="491" t="s">
        <v>148</v>
      </c>
      <c r="AD196" s="493">
        <v>1586.8</v>
      </c>
      <c r="AE196" s="493">
        <v>1575.3</v>
      </c>
      <c r="AF196" s="493">
        <v>1535.9</v>
      </c>
      <c r="AG196" s="493">
        <v>1408.3</v>
      </c>
      <c r="AH196" s="493">
        <v>1385.1</v>
      </c>
      <c r="AI196" s="493">
        <v>7491.4</v>
      </c>
      <c r="AJ196" s="582">
        <v>2025</v>
      </c>
    </row>
    <row r="197" spans="1:36" ht="19.5" customHeight="1">
      <c r="A197" s="292">
        <v>8</v>
      </c>
      <c r="B197" s="292">
        <v>0</v>
      </c>
      <c r="C197" s="292">
        <v>1</v>
      </c>
      <c r="D197" s="292">
        <v>0</v>
      </c>
      <c r="E197" s="292">
        <v>3</v>
      </c>
      <c r="F197" s="292">
        <v>1</v>
      </c>
      <c r="G197" s="292">
        <v>0</v>
      </c>
      <c r="H197" s="292">
        <v>0</v>
      </c>
      <c r="I197" s="293">
        <v>5</v>
      </c>
      <c r="J197" s="293">
        <v>4</v>
      </c>
      <c r="K197" s="292">
        <v>0</v>
      </c>
      <c r="L197" s="293">
        <v>3</v>
      </c>
      <c r="M197" s="292">
        <v>2</v>
      </c>
      <c r="N197" s="292">
        <v>0</v>
      </c>
      <c r="O197" s="292">
        <v>0</v>
      </c>
      <c r="P197" s="292">
        <v>3</v>
      </c>
      <c r="Q197" s="292" t="s">
        <v>360</v>
      </c>
      <c r="R197" s="185">
        <v>0</v>
      </c>
      <c r="S197" s="287">
        <v>5</v>
      </c>
      <c r="T197" s="302">
        <v>4</v>
      </c>
      <c r="U197" s="185">
        <v>0</v>
      </c>
      <c r="V197" s="302">
        <v>3</v>
      </c>
      <c r="W197" s="186">
        <v>0</v>
      </c>
      <c r="X197" s="186">
        <v>0</v>
      </c>
      <c r="Y197" s="287">
        <v>1</v>
      </c>
      <c r="Z197" s="186">
        <v>0</v>
      </c>
      <c r="AA197" s="287">
        <v>2</v>
      </c>
      <c r="AB197" s="129" t="s">
        <v>365</v>
      </c>
      <c r="AC197" s="99" t="s">
        <v>146</v>
      </c>
      <c r="AD197" s="475">
        <v>100</v>
      </c>
      <c r="AE197" s="475">
        <v>100</v>
      </c>
      <c r="AF197" s="475">
        <v>100</v>
      </c>
      <c r="AG197" s="475">
        <v>100</v>
      </c>
      <c r="AH197" s="475">
        <v>100</v>
      </c>
      <c r="AI197" s="62"/>
      <c r="AJ197" s="582">
        <v>2025</v>
      </c>
    </row>
    <row r="198" spans="1:36" ht="18.75" customHeight="1">
      <c r="A198" s="292">
        <v>8</v>
      </c>
      <c r="B198" s="292">
        <v>0</v>
      </c>
      <c r="C198" s="292">
        <v>1</v>
      </c>
      <c r="D198" s="292">
        <v>0</v>
      </c>
      <c r="E198" s="292">
        <v>3</v>
      </c>
      <c r="F198" s="292">
        <v>1</v>
      </c>
      <c r="G198" s="292">
        <v>0</v>
      </c>
      <c r="H198" s="292">
        <v>0</v>
      </c>
      <c r="I198" s="293">
        <v>5</v>
      </c>
      <c r="J198" s="293">
        <v>4</v>
      </c>
      <c r="K198" s="292">
        <v>0</v>
      </c>
      <c r="L198" s="293">
        <v>3</v>
      </c>
      <c r="M198" s="292">
        <v>2</v>
      </c>
      <c r="N198" s="292">
        <v>0</v>
      </c>
      <c r="O198" s="292">
        <v>0</v>
      </c>
      <c r="P198" s="292">
        <v>3</v>
      </c>
      <c r="Q198" s="292" t="s">
        <v>360</v>
      </c>
      <c r="R198" s="185">
        <v>0</v>
      </c>
      <c r="S198" s="287">
        <v>5</v>
      </c>
      <c r="T198" s="302">
        <v>4</v>
      </c>
      <c r="U198" s="185">
        <v>0</v>
      </c>
      <c r="V198" s="302">
        <v>3</v>
      </c>
      <c r="W198" s="186">
        <v>0</v>
      </c>
      <c r="X198" s="186">
        <v>0</v>
      </c>
      <c r="Y198" s="287">
        <v>1</v>
      </c>
      <c r="Z198" s="186">
        <v>0</v>
      </c>
      <c r="AA198" s="287">
        <v>3</v>
      </c>
      <c r="AB198" s="130" t="s">
        <v>366</v>
      </c>
      <c r="AC198" s="99" t="s">
        <v>146</v>
      </c>
      <c r="AD198" s="475">
        <v>100</v>
      </c>
      <c r="AE198" s="475">
        <v>100</v>
      </c>
      <c r="AF198" s="475">
        <v>100</v>
      </c>
      <c r="AG198" s="475">
        <v>100</v>
      </c>
      <c r="AH198" s="475">
        <v>100</v>
      </c>
      <c r="AI198" s="62"/>
      <c r="AJ198" s="582">
        <v>2025</v>
      </c>
    </row>
    <row r="199" spans="1:36" ht="30" customHeight="1">
      <c r="A199" s="561">
        <v>8</v>
      </c>
      <c r="B199" s="561">
        <v>0</v>
      </c>
      <c r="C199" s="561">
        <v>1</v>
      </c>
      <c r="D199" s="561">
        <v>0</v>
      </c>
      <c r="E199" s="561">
        <v>0</v>
      </c>
      <c r="F199" s="561">
        <v>0</v>
      </c>
      <c r="G199" s="561">
        <v>0</v>
      </c>
      <c r="H199" s="561">
        <v>0</v>
      </c>
      <c r="I199" s="562">
        <v>5</v>
      </c>
      <c r="J199" s="562">
        <v>5</v>
      </c>
      <c r="K199" s="561">
        <v>0</v>
      </c>
      <c r="L199" s="561">
        <v>0</v>
      </c>
      <c r="M199" s="561">
        <v>0</v>
      </c>
      <c r="N199" s="561">
        <v>0</v>
      </c>
      <c r="O199" s="561">
        <v>0</v>
      </c>
      <c r="P199" s="561">
        <v>0</v>
      </c>
      <c r="Q199" s="561">
        <v>0</v>
      </c>
      <c r="R199" s="565">
        <v>0</v>
      </c>
      <c r="S199" s="564">
        <v>5</v>
      </c>
      <c r="T199" s="590">
        <v>5</v>
      </c>
      <c r="U199" s="565">
        <v>0</v>
      </c>
      <c r="V199" s="565">
        <v>0</v>
      </c>
      <c r="W199" s="566">
        <v>0</v>
      </c>
      <c r="X199" s="566">
        <v>0</v>
      </c>
      <c r="Y199" s="566">
        <v>0</v>
      </c>
      <c r="Z199" s="566">
        <v>0</v>
      </c>
      <c r="AA199" s="566">
        <v>0</v>
      </c>
      <c r="AB199" s="591" t="s">
        <v>437</v>
      </c>
      <c r="AC199" s="592" t="s">
        <v>148</v>
      </c>
      <c r="AD199" s="593">
        <f>AD208</f>
        <v>0</v>
      </c>
      <c r="AE199" s="593">
        <f>AE208</f>
        <v>0</v>
      </c>
      <c r="AF199" s="593">
        <f>AF208</f>
        <v>0</v>
      </c>
      <c r="AG199" s="593">
        <f>AG208</f>
        <v>0</v>
      </c>
      <c r="AH199" s="593">
        <f>AH208</f>
        <v>0</v>
      </c>
      <c r="AI199" s="593">
        <f>SUM(AD199:AH199)</f>
        <v>0</v>
      </c>
      <c r="AJ199" s="582">
        <v>2025</v>
      </c>
    </row>
    <row r="200" spans="1:36" ht="39" customHeight="1">
      <c r="A200" s="392">
        <v>8</v>
      </c>
      <c r="B200" s="392">
        <v>0</v>
      </c>
      <c r="C200" s="392">
        <v>1</v>
      </c>
      <c r="D200" s="392">
        <v>0</v>
      </c>
      <c r="E200" s="392">
        <v>0</v>
      </c>
      <c r="F200" s="392">
        <v>0</v>
      </c>
      <c r="G200" s="392">
        <v>0</v>
      </c>
      <c r="H200" s="392">
        <v>0</v>
      </c>
      <c r="I200" s="393">
        <v>5</v>
      </c>
      <c r="J200" s="393">
        <v>5</v>
      </c>
      <c r="K200" s="393">
        <v>0</v>
      </c>
      <c r="L200" s="393">
        <v>1</v>
      </c>
      <c r="M200" s="392">
        <v>0</v>
      </c>
      <c r="N200" s="392">
        <v>0</v>
      </c>
      <c r="O200" s="392">
        <v>0</v>
      </c>
      <c r="P200" s="392">
        <v>0</v>
      </c>
      <c r="Q200" s="392">
        <v>0</v>
      </c>
      <c r="R200" s="394">
        <v>0</v>
      </c>
      <c r="S200" s="395">
        <v>5</v>
      </c>
      <c r="T200" s="454">
        <v>5</v>
      </c>
      <c r="U200" s="394">
        <v>0</v>
      </c>
      <c r="V200" s="500">
        <v>1</v>
      </c>
      <c r="W200" s="397">
        <v>0</v>
      </c>
      <c r="X200" s="397">
        <v>0</v>
      </c>
      <c r="Y200" s="395">
        <v>0</v>
      </c>
      <c r="Z200" s="397">
        <v>0</v>
      </c>
      <c r="AA200" s="397">
        <v>0</v>
      </c>
      <c r="AB200" s="501" t="s">
        <v>438</v>
      </c>
      <c r="AC200" s="399" t="s">
        <v>262</v>
      </c>
      <c r="AD200" s="389">
        <v>0</v>
      </c>
      <c r="AE200" s="389">
        <v>0</v>
      </c>
      <c r="AF200" s="389">
        <v>0</v>
      </c>
      <c r="AG200" s="389">
        <v>0</v>
      </c>
      <c r="AH200" s="389">
        <v>0</v>
      </c>
      <c r="AI200" s="389">
        <f>SUM(AD200:AH200)</f>
        <v>0</v>
      </c>
      <c r="AJ200" s="582">
        <v>2025</v>
      </c>
    </row>
    <row r="201" spans="1:36" ht="27.75" customHeight="1">
      <c r="A201" s="409">
        <v>8</v>
      </c>
      <c r="B201" s="409">
        <v>0</v>
      </c>
      <c r="C201" s="409">
        <v>1</v>
      </c>
      <c r="D201" s="409">
        <v>0</v>
      </c>
      <c r="E201" s="409">
        <v>0</v>
      </c>
      <c r="F201" s="409">
        <v>0</v>
      </c>
      <c r="G201" s="409">
        <v>0</v>
      </c>
      <c r="H201" s="409">
        <v>0</v>
      </c>
      <c r="I201" s="410">
        <v>5</v>
      </c>
      <c r="J201" s="410">
        <v>5</v>
      </c>
      <c r="K201" s="410">
        <v>0</v>
      </c>
      <c r="L201" s="410">
        <v>1</v>
      </c>
      <c r="M201" s="409">
        <v>0</v>
      </c>
      <c r="N201" s="409">
        <v>0</v>
      </c>
      <c r="O201" s="409">
        <v>0</v>
      </c>
      <c r="P201" s="409">
        <v>0</v>
      </c>
      <c r="Q201" s="409">
        <v>0</v>
      </c>
      <c r="R201" s="411">
        <v>0</v>
      </c>
      <c r="S201" s="412">
        <v>5</v>
      </c>
      <c r="T201" s="466">
        <v>5</v>
      </c>
      <c r="U201" s="411">
        <v>0</v>
      </c>
      <c r="V201" s="502">
        <v>1</v>
      </c>
      <c r="W201" s="413">
        <v>0</v>
      </c>
      <c r="X201" s="413">
        <v>0</v>
      </c>
      <c r="Y201" s="412">
        <v>0</v>
      </c>
      <c r="Z201" s="413">
        <v>0</v>
      </c>
      <c r="AA201" s="412">
        <v>1</v>
      </c>
      <c r="AB201" s="110" t="s">
        <v>271</v>
      </c>
      <c r="AC201" s="12" t="s">
        <v>147</v>
      </c>
      <c r="AD201" s="14" t="s">
        <v>497</v>
      </c>
      <c r="AE201" s="14" t="s">
        <v>497</v>
      </c>
      <c r="AF201" s="14" t="s">
        <v>498</v>
      </c>
      <c r="AG201" s="14" t="s">
        <v>497</v>
      </c>
      <c r="AH201" s="14" t="s">
        <v>497</v>
      </c>
      <c r="AI201" s="15"/>
      <c r="AJ201" s="582">
        <v>2025</v>
      </c>
    </row>
    <row r="202" spans="1:36" ht="24.75" customHeight="1">
      <c r="A202" s="400">
        <v>8</v>
      </c>
      <c r="B202" s="400">
        <v>0</v>
      </c>
      <c r="C202" s="400">
        <v>1</v>
      </c>
      <c r="D202" s="400">
        <v>0</v>
      </c>
      <c r="E202" s="400">
        <v>0</v>
      </c>
      <c r="F202" s="400">
        <v>0</v>
      </c>
      <c r="G202" s="400">
        <v>0</v>
      </c>
      <c r="H202" s="400">
        <v>0</v>
      </c>
      <c r="I202" s="401">
        <v>5</v>
      </c>
      <c r="J202" s="401">
        <v>5</v>
      </c>
      <c r="K202" s="401">
        <v>0</v>
      </c>
      <c r="L202" s="401">
        <v>1</v>
      </c>
      <c r="M202" s="400">
        <v>0</v>
      </c>
      <c r="N202" s="400">
        <v>0</v>
      </c>
      <c r="O202" s="400">
        <v>0</v>
      </c>
      <c r="P202" s="400">
        <v>0</v>
      </c>
      <c r="Q202" s="400">
        <v>0</v>
      </c>
      <c r="R202" s="402">
        <v>0</v>
      </c>
      <c r="S202" s="403">
        <v>5</v>
      </c>
      <c r="T202" s="450">
        <v>5</v>
      </c>
      <c r="U202" s="402">
        <v>0</v>
      </c>
      <c r="V202" s="498">
        <v>1</v>
      </c>
      <c r="W202" s="405">
        <v>0</v>
      </c>
      <c r="X202" s="405">
        <v>0</v>
      </c>
      <c r="Y202" s="403">
        <v>1</v>
      </c>
      <c r="Z202" s="405">
        <v>0</v>
      </c>
      <c r="AA202" s="405">
        <v>0</v>
      </c>
      <c r="AB202" s="499" t="s">
        <v>443</v>
      </c>
      <c r="AC202" s="407" t="s">
        <v>198</v>
      </c>
      <c r="AD202" s="390" t="s">
        <v>186</v>
      </c>
      <c r="AE202" s="390" t="s">
        <v>186</v>
      </c>
      <c r="AF202" s="390" t="s">
        <v>186</v>
      </c>
      <c r="AG202" s="390" t="s">
        <v>186</v>
      </c>
      <c r="AH202" s="390" t="s">
        <v>186</v>
      </c>
      <c r="AI202" s="390"/>
      <c r="AJ202" s="582">
        <v>2025</v>
      </c>
    </row>
    <row r="203" spans="1:36" ht="41.25" customHeight="1">
      <c r="A203" s="409">
        <v>8</v>
      </c>
      <c r="B203" s="409">
        <v>0</v>
      </c>
      <c r="C203" s="409">
        <v>1</v>
      </c>
      <c r="D203" s="409">
        <v>0</v>
      </c>
      <c r="E203" s="409">
        <v>0</v>
      </c>
      <c r="F203" s="409">
        <v>0</v>
      </c>
      <c r="G203" s="409">
        <v>0</v>
      </c>
      <c r="H203" s="409">
        <v>0</v>
      </c>
      <c r="I203" s="410">
        <v>5</v>
      </c>
      <c r="J203" s="410">
        <v>5</v>
      </c>
      <c r="K203" s="410">
        <v>0</v>
      </c>
      <c r="L203" s="410">
        <v>1</v>
      </c>
      <c r="M203" s="409">
        <v>0</v>
      </c>
      <c r="N203" s="409">
        <v>0</v>
      </c>
      <c r="O203" s="409">
        <v>0</v>
      </c>
      <c r="P203" s="409">
        <v>0</v>
      </c>
      <c r="Q203" s="409">
        <v>0</v>
      </c>
      <c r="R203" s="411">
        <v>0</v>
      </c>
      <c r="S203" s="412">
        <v>5</v>
      </c>
      <c r="T203" s="466">
        <v>5</v>
      </c>
      <c r="U203" s="411">
        <v>0</v>
      </c>
      <c r="V203" s="502">
        <v>1</v>
      </c>
      <c r="W203" s="413">
        <v>0</v>
      </c>
      <c r="X203" s="413">
        <v>0</v>
      </c>
      <c r="Y203" s="412">
        <v>1</v>
      </c>
      <c r="Z203" s="413">
        <v>0</v>
      </c>
      <c r="AA203" s="412">
        <v>1</v>
      </c>
      <c r="AB203" s="110" t="s">
        <v>444</v>
      </c>
      <c r="AC203" s="12" t="s">
        <v>147</v>
      </c>
      <c r="AD203" s="14" t="s">
        <v>265</v>
      </c>
      <c r="AE203" s="14" t="s">
        <v>265</v>
      </c>
      <c r="AF203" s="14" t="s">
        <v>265</v>
      </c>
      <c r="AG203" s="14" t="s">
        <v>265</v>
      </c>
      <c r="AH203" s="14" t="s">
        <v>265</v>
      </c>
      <c r="AI203" s="15"/>
      <c r="AJ203" s="582">
        <v>2025</v>
      </c>
    </row>
    <row r="204" spans="1:36" ht="63.75">
      <c r="A204" s="392">
        <v>8</v>
      </c>
      <c r="B204" s="392">
        <v>0</v>
      </c>
      <c r="C204" s="392">
        <v>1</v>
      </c>
      <c r="D204" s="392">
        <v>0</v>
      </c>
      <c r="E204" s="392">
        <v>0</v>
      </c>
      <c r="F204" s="392">
        <v>0</v>
      </c>
      <c r="G204" s="392">
        <v>0</v>
      </c>
      <c r="H204" s="392">
        <v>0</v>
      </c>
      <c r="I204" s="393">
        <v>5</v>
      </c>
      <c r="J204" s="393">
        <v>5</v>
      </c>
      <c r="K204" s="393">
        <v>0</v>
      </c>
      <c r="L204" s="393">
        <v>2</v>
      </c>
      <c r="M204" s="392">
        <v>0</v>
      </c>
      <c r="N204" s="392">
        <v>0</v>
      </c>
      <c r="O204" s="392">
        <v>0</v>
      </c>
      <c r="P204" s="392">
        <v>0</v>
      </c>
      <c r="Q204" s="392">
        <v>0</v>
      </c>
      <c r="R204" s="394">
        <v>0</v>
      </c>
      <c r="S204" s="395">
        <v>5</v>
      </c>
      <c r="T204" s="454">
        <v>5</v>
      </c>
      <c r="U204" s="394">
        <v>0</v>
      </c>
      <c r="V204" s="500">
        <v>2</v>
      </c>
      <c r="W204" s="397">
        <v>0</v>
      </c>
      <c r="X204" s="397">
        <v>0</v>
      </c>
      <c r="Y204" s="395">
        <v>0</v>
      </c>
      <c r="Z204" s="397">
        <v>0</v>
      </c>
      <c r="AA204" s="397">
        <v>0</v>
      </c>
      <c r="AB204" s="501" t="s">
        <v>439</v>
      </c>
      <c r="AC204" s="399" t="s">
        <v>148</v>
      </c>
      <c r="AD204" s="391">
        <v>0</v>
      </c>
      <c r="AE204" s="391">
        <v>0</v>
      </c>
      <c r="AF204" s="391">
        <v>0</v>
      </c>
      <c r="AG204" s="391">
        <v>0</v>
      </c>
      <c r="AH204" s="391">
        <v>0</v>
      </c>
      <c r="AI204" s="391">
        <v>0</v>
      </c>
      <c r="AJ204" s="582">
        <v>2025</v>
      </c>
    </row>
    <row r="205" spans="1:36" ht="25.5">
      <c r="A205" s="409">
        <v>8</v>
      </c>
      <c r="B205" s="409">
        <v>0</v>
      </c>
      <c r="C205" s="409">
        <v>1</v>
      </c>
      <c r="D205" s="409">
        <v>0</v>
      </c>
      <c r="E205" s="409">
        <v>0</v>
      </c>
      <c r="F205" s="409">
        <v>0</v>
      </c>
      <c r="G205" s="409">
        <v>0</v>
      </c>
      <c r="H205" s="409">
        <v>0</v>
      </c>
      <c r="I205" s="410">
        <v>5</v>
      </c>
      <c r="J205" s="410">
        <v>5</v>
      </c>
      <c r="K205" s="410">
        <v>0</v>
      </c>
      <c r="L205" s="410">
        <v>2</v>
      </c>
      <c r="M205" s="409">
        <v>0</v>
      </c>
      <c r="N205" s="409">
        <v>0</v>
      </c>
      <c r="O205" s="409">
        <v>0</v>
      </c>
      <c r="P205" s="409">
        <v>0</v>
      </c>
      <c r="Q205" s="409">
        <v>0</v>
      </c>
      <c r="R205" s="411">
        <v>0</v>
      </c>
      <c r="S205" s="412">
        <v>5</v>
      </c>
      <c r="T205" s="466">
        <v>5</v>
      </c>
      <c r="U205" s="411">
        <v>0</v>
      </c>
      <c r="V205" s="502">
        <v>2</v>
      </c>
      <c r="W205" s="413">
        <v>0</v>
      </c>
      <c r="X205" s="413">
        <v>0</v>
      </c>
      <c r="Y205" s="412">
        <v>0</v>
      </c>
      <c r="Z205" s="413">
        <v>0</v>
      </c>
      <c r="AA205" s="412">
        <v>1</v>
      </c>
      <c r="AB205" s="134" t="s">
        <v>441</v>
      </c>
      <c r="AC205" s="77" t="s">
        <v>268</v>
      </c>
      <c r="AD205" s="75">
        <v>34</v>
      </c>
      <c r="AE205" s="75">
        <v>34</v>
      </c>
      <c r="AF205" s="75">
        <v>34</v>
      </c>
      <c r="AG205" s="75">
        <v>34</v>
      </c>
      <c r="AH205" s="75">
        <v>34</v>
      </c>
      <c r="AI205" s="15"/>
      <c r="AJ205" s="582">
        <v>2025</v>
      </c>
    </row>
    <row r="206" spans="1:36" ht="69" customHeight="1">
      <c r="A206" s="400">
        <v>8</v>
      </c>
      <c r="B206" s="400">
        <v>0</v>
      </c>
      <c r="C206" s="400">
        <v>1</v>
      </c>
      <c r="D206" s="400">
        <v>0</v>
      </c>
      <c r="E206" s="400">
        <v>0</v>
      </c>
      <c r="F206" s="400">
        <v>0</v>
      </c>
      <c r="G206" s="400">
        <v>0</v>
      </c>
      <c r="H206" s="400">
        <v>0</v>
      </c>
      <c r="I206" s="401">
        <v>5</v>
      </c>
      <c r="J206" s="401">
        <v>5</v>
      </c>
      <c r="K206" s="401">
        <v>0</v>
      </c>
      <c r="L206" s="401">
        <v>2</v>
      </c>
      <c r="M206" s="400">
        <v>0</v>
      </c>
      <c r="N206" s="400">
        <v>0</v>
      </c>
      <c r="O206" s="400">
        <v>0</v>
      </c>
      <c r="P206" s="400">
        <v>0</v>
      </c>
      <c r="Q206" s="400">
        <v>0</v>
      </c>
      <c r="R206" s="402">
        <v>0</v>
      </c>
      <c r="S206" s="403">
        <v>5</v>
      </c>
      <c r="T206" s="450">
        <v>5</v>
      </c>
      <c r="U206" s="402">
        <v>0</v>
      </c>
      <c r="V206" s="498">
        <v>2</v>
      </c>
      <c r="W206" s="405">
        <v>0</v>
      </c>
      <c r="X206" s="405">
        <v>0</v>
      </c>
      <c r="Y206" s="403">
        <v>1</v>
      </c>
      <c r="Z206" s="405">
        <v>0</v>
      </c>
      <c r="AA206" s="405">
        <v>0</v>
      </c>
      <c r="AB206" s="499" t="s">
        <v>351</v>
      </c>
      <c r="AC206" s="440" t="s">
        <v>198</v>
      </c>
      <c r="AD206" s="390" t="s">
        <v>186</v>
      </c>
      <c r="AE206" s="390" t="s">
        <v>186</v>
      </c>
      <c r="AF206" s="390" t="s">
        <v>186</v>
      </c>
      <c r="AG206" s="390" t="s">
        <v>186</v>
      </c>
      <c r="AH206" s="390" t="s">
        <v>186</v>
      </c>
      <c r="AI206" s="390"/>
      <c r="AJ206" s="582">
        <v>2025</v>
      </c>
    </row>
    <row r="207" spans="1:36" ht="63.75">
      <c r="A207" s="409">
        <v>8</v>
      </c>
      <c r="B207" s="409">
        <v>0</v>
      </c>
      <c r="C207" s="409">
        <v>1</v>
      </c>
      <c r="D207" s="409">
        <v>0</v>
      </c>
      <c r="E207" s="409">
        <v>0</v>
      </c>
      <c r="F207" s="409">
        <v>0</v>
      </c>
      <c r="G207" s="409">
        <v>0</v>
      </c>
      <c r="H207" s="409">
        <v>0</v>
      </c>
      <c r="I207" s="410">
        <v>5</v>
      </c>
      <c r="J207" s="410">
        <v>5</v>
      </c>
      <c r="K207" s="410">
        <v>0</v>
      </c>
      <c r="L207" s="410">
        <v>2</v>
      </c>
      <c r="M207" s="409">
        <v>0</v>
      </c>
      <c r="N207" s="409">
        <v>0</v>
      </c>
      <c r="O207" s="409">
        <v>0</v>
      </c>
      <c r="P207" s="409">
        <v>0</v>
      </c>
      <c r="Q207" s="409">
        <v>0</v>
      </c>
      <c r="R207" s="411">
        <v>0</v>
      </c>
      <c r="S207" s="412">
        <v>5</v>
      </c>
      <c r="T207" s="466">
        <v>5</v>
      </c>
      <c r="U207" s="411">
        <v>0</v>
      </c>
      <c r="V207" s="502">
        <v>2</v>
      </c>
      <c r="W207" s="413">
        <v>0</v>
      </c>
      <c r="X207" s="413">
        <v>0</v>
      </c>
      <c r="Y207" s="412">
        <v>1</v>
      </c>
      <c r="Z207" s="413">
        <v>0</v>
      </c>
      <c r="AA207" s="412">
        <v>1</v>
      </c>
      <c r="AB207" s="110" t="s">
        <v>286</v>
      </c>
      <c r="AC207" s="104"/>
      <c r="AD207" s="75">
        <v>81</v>
      </c>
      <c r="AE207" s="75">
        <v>81</v>
      </c>
      <c r="AF207" s="75">
        <v>81</v>
      </c>
      <c r="AG207" s="75">
        <v>81</v>
      </c>
      <c r="AH207" s="75">
        <v>81</v>
      </c>
      <c r="AI207" s="15"/>
      <c r="AJ207" s="582">
        <v>2025</v>
      </c>
    </row>
    <row r="208" spans="1:36" ht="63" customHeight="1">
      <c r="A208" s="392">
        <v>8</v>
      </c>
      <c r="B208" s="392">
        <v>0</v>
      </c>
      <c r="C208" s="392">
        <v>1</v>
      </c>
      <c r="D208" s="392">
        <v>0</v>
      </c>
      <c r="E208" s="392">
        <v>0</v>
      </c>
      <c r="F208" s="392">
        <v>0</v>
      </c>
      <c r="G208" s="392">
        <v>0</v>
      </c>
      <c r="H208" s="392">
        <v>0</v>
      </c>
      <c r="I208" s="393">
        <v>5</v>
      </c>
      <c r="J208" s="393">
        <v>5</v>
      </c>
      <c r="K208" s="393">
        <v>0</v>
      </c>
      <c r="L208" s="393">
        <v>3</v>
      </c>
      <c r="M208" s="392">
        <v>0</v>
      </c>
      <c r="N208" s="392">
        <v>0</v>
      </c>
      <c r="O208" s="392">
        <v>0</v>
      </c>
      <c r="P208" s="392">
        <v>0</v>
      </c>
      <c r="Q208" s="392">
        <v>0</v>
      </c>
      <c r="R208" s="394">
        <v>0</v>
      </c>
      <c r="S208" s="395">
        <v>5</v>
      </c>
      <c r="T208" s="454">
        <v>5</v>
      </c>
      <c r="U208" s="394">
        <v>0</v>
      </c>
      <c r="V208" s="500">
        <v>3</v>
      </c>
      <c r="W208" s="397">
        <v>0</v>
      </c>
      <c r="X208" s="397">
        <v>0</v>
      </c>
      <c r="Y208" s="395">
        <v>0</v>
      </c>
      <c r="Z208" s="397">
        <v>0</v>
      </c>
      <c r="AA208" s="397">
        <v>0</v>
      </c>
      <c r="AB208" s="550" t="s">
        <v>440</v>
      </c>
      <c r="AC208" s="551" t="s">
        <v>150</v>
      </c>
      <c r="AD208" s="552">
        <f>AD210+AD212+AD214</f>
        <v>0</v>
      </c>
      <c r="AE208" s="552">
        <f>AE210+AE212+AE214</f>
        <v>0</v>
      </c>
      <c r="AF208" s="552">
        <f>AF210+AF212+AF214</f>
        <v>0</v>
      </c>
      <c r="AG208" s="552">
        <f>AG210+AG212+AG214</f>
        <v>0</v>
      </c>
      <c r="AH208" s="552">
        <f>AH210+AH212+AH214</f>
        <v>0</v>
      </c>
      <c r="AI208" s="552">
        <f>SUM(AD208:AH208)</f>
        <v>0</v>
      </c>
      <c r="AJ208" s="582">
        <v>2025</v>
      </c>
    </row>
    <row r="209" spans="1:36" ht="51">
      <c r="A209" s="409">
        <v>8</v>
      </c>
      <c r="B209" s="409">
        <v>0</v>
      </c>
      <c r="C209" s="409">
        <v>1</v>
      </c>
      <c r="D209" s="409">
        <v>0</v>
      </c>
      <c r="E209" s="409">
        <v>0</v>
      </c>
      <c r="F209" s="409">
        <v>0</v>
      </c>
      <c r="G209" s="409">
        <v>0</v>
      </c>
      <c r="H209" s="409">
        <v>0</v>
      </c>
      <c r="I209" s="410">
        <v>5</v>
      </c>
      <c r="J209" s="410">
        <v>5</v>
      </c>
      <c r="K209" s="410">
        <v>0</v>
      </c>
      <c r="L209" s="410">
        <v>3</v>
      </c>
      <c r="M209" s="409">
        <v>0</v>
      </c>
      <c r="N209" s="409">
        <v>0</v>
      </c>
      <c r="O209" s="409">
        <v>0</v>
      </c>
      <c r="P209" s="409">
        <v>0</v>
      </c>
      <c r="Q209" s="409">
        <v>0</v>
      </c>
      <c r="R209" s="411">
        <v>0</v>
      </c>
      <c r="S209" s="412">
        <v>5</v>
      </c>
      <c r="T209" s="466">
        <v>5</v>
      </c>
      <c r="U209" s="411">
        <v>0</v>
      </c>
      <c r="V209" s="502">
        <v>3</v>
      </c>
      <c r="W209" s="413">
        <v>0</v>
      </c>
      <c r="X209" s="413">
        <v>0</v>
      </c>
      <c r="Y209" s="412">
        <v>0</v>
      </c>
      <c r="Z209" s="413">
        <v>0</v>
      </c>
      <c r="AA209" s="412">
        <v>1</v>
      </c>
      <c r="AB209" s="136" t="s">
        <v>442</v>
      </c>
      <c r="AC209" s="104"/>
      <c r="AD209" s="14" t="s">
        <v>263</v>
      </c>
      <c r="AE209" s="14" t="s">
        <v>263</v>
      </c>
      <c r="AF209" s="14" t="s">
        <v>263</v>
      </c>
      <c r="AG209" s="14" t="s">
        <v>263</v>
      </c>
      <c r="AH209" s="14" t="s">
        <v>263</v>
      </c>
      <c r="AI209" s="15"/>
      <c r="AJ209" s="582">
        <v>2025</v>
      </c>
    </row>
    <row r="210" spans="1:36" ht="38.25">
      <c r="A210" s="400">
        <v>8</v>
      </c>
      <c r="B210" s="400">
        <v>0</v>
      </c>
      <c r="C210" s="400">
        <v>1</v>
      </c>
      <c r="D210" s="400">
        <v>0</v>
      </c>
      <c r="E210" s="400">
        <v>0</v>
      </c>
      <c r="F210" s="400">
        <v>0</v>
      </c>
      <c r="G210" s="400">
        <v>0</v>
      </c>
      <c r="H210" s="400">
        <v>0</v>
      </c>
      <c r="I210" s="401">
        <v>5</v>
      </c>
      <c r="J210" s="401">
        <v>5</v>
      </c>
      <c r="K210" s="401">
        <v>0</v>
      </c>
      <c r="L210" s="401">
        <v>3</v>
      </c>
      <c r="M210" s="400">
        <v>0</v>
      </c>
      <c r="N210" s="400">
        <v>0</v>
      </c>
      <c r="O210" s="400">
        <v>0</v>
      </c>
      <c r="P210" s="400">
        <v>0</v>
      </c>
      <c r="Q210" s="400">
        <v>0</v>
      </c>
      <c r="R210" s="402">
        <v>0</v>
      </c>
      <c r="S210" s="403">
        <v>5</v>
      </c>
      <c r="T210" s="450">
        <v>5</v>
      </c>
      <c r="U210" s="402">
        <v>0</v>
      </c>
      <c r="V210" s="498">
        <v>3</v>
      </c>
      <c r="W210" s="405">
        <v>0</v>
      </c>
      <c r="X210" s="405">
        <v>0</v>
      </c>
      <c r="Y210" s="403">
        <v>1</v>
      </c>
      <c r="Z210" s="405">
        <v>0</v>
      </c>
      <c r="AA210" s="405">
        <v>0</v>
      </c>
      <c r="AB210" s="503" t="s">
        <v>445</v>
      </c>
      <c r="AC210" s="440" t="s">
        <v>148</v>
      </c>
      <c r="AD210" s="626">
        <v>0</v>
      </c>
      <c r="AE210" s="626">
        <v>0</v>
      </c>
      <c r="AF210" s="626">
        <v>0</v>
      </c>
      <c r="AG210" s="626">
        <v>0</v>
      </c>
      <c r="AH210" s="626">
        <v>0</v>
      </c>
      <c r="AI210" s="626">
        <v>0</v>
      </c>
      <c r="AJ210" s="582">
        <v>2025</v>
      </c>
    </row>
    <row r="211" spans="1:36" ht="37.5" customHeight="1">
      <c r="A211" s="409">
        <v>8</v>
      </c>
      <c r="B211" s="409">
        <v>0</v>
      </c>
      <c r="C211" s="409">
        <v>1</v>
      </c>
      <c r="D211" s="409">
        <v>0</v>
      </c>
      <c r="E211" s="409">
        <v>0</v>
      </c>
      <c r="F211" s="409">
        <v>0</v>
      </c>
      <c r="G211" s="409">
        <v>0</v>
      </c>
      <c r="H211" s="409">
        <v>0</v>
      </c>
      <c r="I211" s="410">
        <v>5</v>
      </c>
      <c r="J211" s="410">
        <v>5</v>
      </c>
      <c r="K211" s="410">
        <v>0</v>
      </c>
      <c r="L211" s="410">
        <v>3</v>
      </c>
      <c r="M211" s="409">
        <v>0</v>
      </c>
      <c r="N211" s="409">
        <v>0</v>
      </c>
      <c r="O211" s="409">
        <v>0</v>
      </c>
      <c r="P211" s="409">
        <v>0</v>
      </c>
      <c r="Q211" s="409">
        <v>0</v>
      </c>
      <c r="R211" s="411">
        <v>0</v>
      </c>
      <c r="S211" s="412">
        <v>5</v>
      </c>
      <c r="T211" s="466">
        <v>5</v>
      </c>
      <c r="U211" s="411">
        <v>0</v>
      </c>
      <c r="V211" s="502">
        <v>3</v>
      </c>
      <c r="W211" s="413">
        <v>0</v>
      </c>
      <c r="X211" s="413">
        <v>0</v>
      </c>
      <c r="Y211" s="412">
        <v>1</v>
      </c>
      <c r="Z211" s="413">
        <v>0</v>
      </c>
      <c r="AA211" s="412">
        <v>1</v>
      </c>
      <c r="AB211" s="136" t="s">
        <v>446</v>
      </c>
      <c r="AC211" s="104"/>
      <c r="AD211" s="14" t="s">
        <v>263</v>
      </c>
      <c r="AE211" s="14" t="s">
        <v>263</v>
      </c>
      <c r="AF211" s="14" t="s">
        <v>263</v>
      </c>
      <c r="AG211" s="14" t="s">
        <v>263</v>
      </c>
      <c r="AH211" s="14" t="s">
        <v>263</v>
      </c>
      <c r="AI211" s="15"/>
      <c r="AJ211" s="582">
        <v>2025</v>
      </c>
    </row>
    <row r="212" spans="1:36" ht="30" customHeight="1">
      <c r="A212" s="400">
        <v>8</v>
      </c>
      <c r="B212" s="400">
        <v>0</v>
      </c>
      <c r="C212" s="400">
        <v>1</v>
      </c>
      <c r="D212" s="400">
        <v>0</v>
      </c>
      <c r="E212" s="400">
        <v>0</v>
      </c>
      <c r="F212" s="400">
        <v>0</v>
      </c>
      <c r="G212" s="400">
        <v>0</v>
      </c>
      <c r="H212" s="400">
        <v>0</v>
      </c>
      <c r="I212" s="401">
        <v>5</v>
      </c>
      <c r="J212" s="401">
        <v>5</v>
      </c>
      <c r="K212" s="401">
        <v>0</v>
      </c>
      <c r="L212" s="401">
        <v>3</v>
      </c>
      <c r="M212" s="400">
        <v>0</v>
      </c>
      <c r="N212" s="400">
        <v>0</v>
      </c>
      <c r="O212" s="400">
        <v>0</v>
      </c>
      <c r="P212" s="400">
        <v>0</v>
      </c>
      <c r="Q212" s="400">
        <v>0</v>
      </c>
      <c r="R212" s="402">
        <v>0</v>
      </c>
      <c r="S212" s="403">
        <v>5</v>
      </c>
      <c r="T212" s="450">
        <v>5</v>
      </c>
      <c r="U212" s="402">
        <v>0</v>
      </c>
      <c r="V212" s="498">
        <v>3</v>
      </c>
      <c r="W212" s="405">
        <v>0</v>
      </c>
      <c r="X212" s="405">
        <v>0</v>
      </c>
      <c r="Y212" s="403">
        <v>2</v>
      </c>
      <c r="Z212" s="405">
        <v>0</v>
      </c>
      <c r="AA212" s="405">
        <v>0</v>
      </c>
      <c r="AB212" s="503" t="s">
        <v>447</v>
      </c>
      <c r="AC212" s="440" t="s">
        <v>148</v>
      </c>
      <c r="AD212" s="626">
        <v>0</v>
      </c>
      <c r="AE212" s="626">
        <v>0</v>
      </c>
      <c r="AF212" s="626">
        <v>0</v>
      </c>
      <c r="AG212" s="626">
        <v>0</v>
      </c>
      <c r="AH212" s="626">
        <v>0</v>
      </c>
      <c r="AI212" s="626">
        <v>0</v>
      </c>
      <c r="AJ212" s="582">
        <v>2025</v>
      </c>
    </row>
    <row r="213" spans="1:36" ht="25.5">
      <c r="A213" s="409">
        <v>8</v>
      </c>
      <c r="B213" s="409">
        <v>0</v>
      </c>
      <c r="C213" s="409">
        <v>1</v>
      </c>
      <c r="D213" s="409">
        <v>0</v>
      </c>
      <c r="E213" s="409">
        <v>0</v>
      </c>
      <c r="F213" s="409">
        <v>0</v>
      </c>
      <c r="G213" s="409">
        <v>0</v>
      </c>
      <c r="H213" s="409">
        <v>0</v>
      </c>
      <c r="I213" s="410">
        <v>5</v>
      </c>
      <c r="J213" s="410">
        <v>5</v>
      </c>
      <c r="K213" s="410">
        <v>0</v>
      </c>
      <c r="L213" s="410">
        <v>3</v>
      </c>
      <c r="M213" s="409">
        <v>0</v>
      </c>
      <c r="N213" s="409">
        <v>0</v>
      </c>
      <c r="O213" s="409">
        <v>0</v>
      </c>
      <c r="P213" s="409">
        <v>0</v>
      </c>
      <c r="Q213" s="409">
        <v>0</v>
      </c>
      <c r="R213" s="411">
        <v>0</v>
      </c>
      <c r="S213" s="412">
        <v>5</v>
      </c>
      <c r="T213" s="466">
        <v>5</v>
      </c>
      <c r="U213" s="411">
        <v>0</v>
      </c>
      <c r="V213" s="502">
        <v>3</v>
      </c>
      <c r="W213" s="413">
        <v>0</v>
      </c>
      <c r="X213" s="413">
        <v>0</v>
      </c>
      <c r="Y213" s="412">
        <v>2</v>
      </c>
      <c r="Z213" s="413">
        <v>0</v>
      </c>
      <c r="AA213" s="412">
        <v>1</v>
      </c>
      <c r="AB213" s="136" t="s">
        <v>448</v>
      </c>
      <c r="AC213" s="104"/>
      <c r="AD213" s="14" t="s">
        <v>497</v>
      </c>
      <c r="AE213" s="14" t="s">
        <v>497</v>
      </c>
      <c r="AF213" s="14" t="s">
        <v>497</v>
      </c>
      <c r="AG213" s="14" t="s">
        <v>497</v>
      </c>
      <c r="AH213" s="14" t="s">
        <v>497</v>
      </c>
      <c r="AI213" s="15"/>
      <c r="AJ213" s="582">
        <v>2025</v>
      </c>
    </row>
    <row r="214" spans="1:36" ht="45.75" customHeight="1">
      <c r="A214" s="400">
        <v>8</v>
      </c>
      <c r="B214" s="400">
        <v>0</v>
      </c>
      <c r="C214" s="400">
        <v>1</v>
      </c>
      <c r="D214" s="400">
        <v>0</v>
      </c>
      <c r="E214" s="400">
        <v>0</v>
      </c>
      <c r="F214" s="400">
        <v>0</v>
      </c>
      <c r="G214" s="400">
        <v>0</v>
      </c>
      <c r="H214" s="400">
        <v>0</v>
      </c>
      <c r="I214" s="401">
        <v>5</v>
      </c>
      <c r="J214" s="401">
        <v>5</v>
      </c>
      <c r="K214" s="401">
        <v>0</v>
      </c>
      <c r="L214" s="401">
        <v>3</v>
      </c>
      <c r="M214" s="400">
        <v>0</v>
      </c>
      <c r="N214" s="400">
        <v>0</v>
      </c>
      <c r="O214" s="400">
        <v>0</v>
      </c>
      <c r="P214" s="400">
        <v>0</v>
      </c>
      <c r="Q214" s="400">
        <v>0</v>
      </c>
      <c r="R214" s="402">
        <v>0</v>
      </c>
      <c r="S214" s="403">
        <v>5</v>
      </c>
      <c r="T214" s="450">
        <v>5</v>
      </c>
      <c r="U214" s="402">
        <v>0</v>
      </c>
      <c r="V214" s="498">
        <v>3</v>
      </c>
      <c r="W214" s="405">
        <v>0</v>
      </c>
      <c r="X214" s="405">
        <v>0</v>
      </c>
      <c r="Y214" s="403">
        <v>3</v>
      </c>
      <c r="Z214" s="405">
        <v>0</v>
      </c>
      <c r="AA214" s="405">
        <v>0</v>
      </c>
      <c r="AB214" s="505" t="s">
        <v>276</v>
      </c>
      <c r="AC214" s="415" t="s">
        <v>148</v>
      </c>
      <c r="AD214" s="626">
        <v>0</v>
      </c>
      <c r="AE214" s="626">
        <v>0</v>
      </c>
      <c r="AF214" s="626">
        <v>0</v>
      </c>
      <c r="AG214" s="626">
        <v>0</v>
      </c>
      <c r="AH214" s="626">
        <v>0</v>
      </c>
      <c r="AI214" s="626">
        <v>0</v>
      </c>
      <c r="AJ214" s="582">
        <v>2025</v>
      </c>
    </row>
    <row r="215" spans="1:36" ht="12.75">
      <c r="A215" s="409">
        <v>8</v>
      </c>
      <c r="B215" s="409">
        <v>0</v>
      </c>
      <c r="C215" s="409">
        <v>1</v>
      </c>
      <c r="D215" s="409">
        <v>0</v>
      </c>
      <c r="E215" s="409">
        <v>0</v>
      </c>
      <c r="F215" s="409">
        <v>0</v>
      </c>
      <c r="G215" s="409">
        <v>0</v>
      </c>
      <c r="H215" s="409">
        <v>0</v>
      </c>
      <c r="I215" s="410">
        <v>5</v>
      </c>
      <c r="J215" s="410">
        <v>5</v>
      </c>
      <c r="K215" s="410">
        <v>0</v>
      </c>
      <c r="L215" s="409">
        <v>3</v>
      </c>
      <c r="M215" s="409">
        <v>0</v>
      </c>
      <c r="N215" s="409">
        <v>0</v>
      </c>
      <c r="O215" s="409">
        <v>0</v>
      </c>
      <c r="P215" s="409">
        <v>0</v>
      </c>
      <c r="Q215" s="409">
        <v>0</v>
      </c>
      <c r="R215" s="411">
        <v>0</v>
      </c>
      <c r="S215" s="412">
        <v>5</v>
      </c>
      <c r="T215" s="466">
        <v>5</v>
      </c>
      <c r="U215" s="411">
        <v>0</v>
      </c>
      <c r="V215" s="502">
        <v>3</v>
      </c>
      <c r="W215" s="413">
        <v>0</v>
      </c>
      <c r="X215" s="413">
        <v>0</v>
      </c>
      <c r="Y215" s="412">
        <v>3</v>
      </c>
      <c r="Z215" s="413">
        <v>0</v>
      </c>
      <c r="AA215" s="412">
        <v>2</v>
      </c>
      <c r="AB215" s="139" t="s">
        <v>449</v>
      </c>
      <c r="AC215" s="104" t="s">
        <v>147</v>
      </c>
      <c r="AD215" s="25">
        <v>0</v>
      </c>
      <c r="AE215" s="32">
        <v>0</v>
      </c>
      <c r="AF215" s="32">
        <v>0</v>
      </c>
      <c r="AG215" s="25">
        <v>0</v>
      </c>
      <c r="AH215" s="25">
        <v>0</v>
      </c>
      <c r="AI215" s="25"/>
      <c r="AJ215" s="582">
        <v>2025</v>
      </c>
    </row>
    <row r="216" spans="1:36" ht="57.75" customHeight="1">
      <c r="A216" s="561">
        <v>8</v>
      </c>
      <c r="B216" s="561">
        <v>0</v>
      </c>
      <c r="C216" s="561">
        <v>1</v>
      </c>
      <c r="D216" s="561">
        <v>0</v>
      </c>
      <c r="E216" s="561">
        <v>0</v>
      </c>
      <c r="F216" s="561">
        <v>0</v>
      </c>
      <c r="G216" s="561">
        <v>0</v>
      </c>
      <c r="H216" s="561">
        <v>0</v>
      </c>
      <c r="I216" s="562">
        <v>5</v>
      </c>
      <c r="J216" s="562">
        <v>6</v>
      </c>
      <c r="K216" s="561">
        <v>0</v>
      </c>
      <c r="L216" s="561">
        <v>0</v>
      </c>
      <c r="M216" s="561">
        <v>0</v>
      </c>
      <c r="N216" s="561">
        <v>0</v>
      </c>
      <c r="O216" s="561">
        <v>0</v>
      </c>
      <c r="P216" s="561">
        <v>0</v>
      </c>
      <c r="Q216" s="561">
        <v>0</v>
      </c>
      <c r="R216" s="565">
        <v>0</v>
      </c>
      <c r="S216" s="564">
        <v>5</v>
      </c>
      <c r="T216" s="590">
        <v>6</v>
      </c>
      <c r="U216" s="565">
        <v>0</v>
      </c>
      <c r="V216" s="565">
        <v>0</v>
      </c>
      <c r="W216" s="566">
        <v>0</v>
      </c>
      <c r="X216" s="566">
        <v>0</v>
      </c>
      <c r="Y216" s="566">
        <v>0</v>
      </c>
      <c r="Z216" s="566">
        <v>0</v>
      </c>
      <c r="AA216" s="566">
        <v>0</v>
      </c>
      <c r="AB216" s="594" t="s">
        <v>450</v>
      </c>
      <c r="AC216" s="595" t="s">
        <v>148</v>
      </c>
      <c r="AD216" s="596">
        <f>AD217+AD223</f>
        <v>1.5</v>
      </c>
      <c r="AE216" s="596">
        <v>1.5</v>
      </c>
      <c r="AF216" s="596">
        <v>1.5</v>
      </c>
      <c r="AG216" s="596">
        <f>AG217+AG223</f>
        <v>1.5</v>
      </c>
      <c r="AH216" s="596">
        <f>AH217+AH223</f>
        <v>1.5</v>
      </c>
      <c r="AI216" s="596">
        <f>SUM(AD216:AH216)</f>
        <v>7.5</v>
      </c>
      <c r="AJ216" s="582">
        <v>2025</v>
      </c>
    </row>
    <row r="217" spans="1:36" ht="27" customHeight="1">
      <c r="A217" s="506">
        <v>8</v>
      </c>
      <c r="B217" s="506">
        <v>0</v>
      </c>
      <c r="C217" s="506">
        <v>1</v>
      </c>
      <c r="D217" s="506">
        <v>0</v>
      </c>
      <c r="E217" s="506">
        <v>0</v>
      </c>
      <c r="F217" s="392">
        <v>0</v>
      </c>
      <c r="G217" s="392">
        <v>0</v>
      </c>
      <c r="H217" s="392">
        <v>0</v>
      </c>
      <c r="I217" s="393">
        <v>5</v>
      </c>
      <c r="J217" s="393">
        <v>6</v>
      </c>
      <c r="K217" s="392">
        <v>0</v>
      </c>
      <c r="L217" s="393">
        <v>0</v>
      </c>
      <c r="M217" s="392">
        <v>0</v>
      </c>
      <c r="N217" s="392">
        <v>0</v>
      </c>
      <c r="O217" s="392">
        <v>0</v>
      </c>
      <c r="P217" s="392">
        <v>0</v>
      </c>
      <c r="Q217" s="392">
        <v>0</v>
      </c>
      <c r="R217" s="394">
        <v>0</v>
      </c>
      <c r="S217" s="395">
        <v>5</v>
      </c>
      <c r="T217" s="454">
        <v>6</v>
      </c>
      <c r="U217" s="394">
        <v>0</v>
      </c>
      <c r="V217" s="454">
        <v>1</v>
      </c>
      <c r="W217" s="397">
        <v>0</v>
      </c>
      <c r="X217" s="397">
        <v>0</v>
      </c>
      <c r="Y217" s="397">
        <v>0</v>
      </c>
      <c r="Z217" s="397">
        <v>0</v>
      </c>
      <c r="AA217" s="397">
        <v>0</v>
      </c>
      <c r="AB217" s="464" t="s">
        <v>451</v>
      </c>
      <c r="AC217" s="465" t="s">
        <v>148</v>
      </c>
      <c r="AD217" s="391">
        <v>0</v>
      </c>
      <c r="AE217" s="391">
        <v>0</v>
      </c>
      <c r="AF217" s="391">
        <v>0</v>
      </c>
      <c r="AG217" s="391">
        <v>0</v>
      </c>
      <c r="AH217" s="391">
        <v>0</v>
      </c>
      <c r="AI217" s="391">
        <v>0</v>
      </c>
      <c r="AJ217" s="582">
        <v>2025</v>
      </c>
    </row>
    <row r="218" spans="1:36" ht="21" customHeight="1">
      <c r="A218" s="292">
        <v>8</v>
      </c>
      <c r="B218" s="292">
        <v>0</v>
      </c>
      <c r="C218" s="292">
        <v>1</v>
      </c>
      <c r="D218" s="292">
        <v>0</v>
      </c>
      <c r="E218" s="292">
        <v>0</v>
      </c>
      <c r="F218" s="292">
        <v>0</v>
      </c>
      <c r="G218" s="292">
        <v>0</v>
      </c>
      <c r="H218" s="292">
        <v>0</v>
      </c>
      <c r="I218" s="293">
        <v>5</v>
      </c>
      <c r="J218" s="293">
        <v>6</v>
      </c>
      <c r="K218" s="292">
        <v>0</v>
      </c>
      <c r="L218" s="293">
        <v>0</v>
      </c>
      <c r="M218" s="292">
        <v>0</v>
      </c>
      <c r="N218" s="292">
        <v>0</v>
      </c>
      <c r="O218" s="292">
        <v>0</v>
      </c>
      <c r="P218" s="292">
        <v>0</v>
      </c>
      <c r="Q218" s="292">
        <v>0</v>
      </c>
      <c r="R218" s="185">
        <v>0</v>
      </c>
      <c r="S218" s="287">
        <v>5</v>
      </c>
      <c r="T218" s="302">
        <v>6</v>
      </c>
      <c r="U218" s="185">
        <v>0</v>
      </c>
      <c r="V218" s="302">
        <v>1</v>
      </c>
      <c r="W218" s="186">
        <v>0</v>
      </c>
      <c r="X218" s="186">
        <v>0</v>
      </c>
      <c r="Y218" s="186">
        <v>0</v>
      </c>
      <c r="Z218" s="186">
        <v>0</v>
      </c>
      <c r="AA218" s="287">
        <v>1</v>
      </c>
      <c r="AB218" s="130" t="s">
        <v>453</v>
      </c>
      <c r="AC218" s="504" t="s">
        <v>147</v>
      </c>
      <c r="AD218" s="376">
        <v>4</v>
      </c>
      <c r="AE218" s="475">
        <v>8</v>
      </c>
      <c r="AF218" s="475">
        <v>8</v>
      </c>
      <c r="AG218" s="376">
        <v>8</v>
      </c>
      <c r="AH218" s="376">
        <v>10</v>
      </c>
      <c r="AI218" s="62"/>
      <c r="AJ218" s="582">
        <v>2025</v>
      </c>
    </row>
    <row r="219" spans="1:36" ht="24" customHeight="1">
      <c r="A219" s="460">
        <v>8</v>
      </c>
      <c r="B219" s="460">
        <v>0</v>
      </c>
      <c r="C219" s="460">
        <v>1</v>
      </c>
      <c r="D219" s="460">
        <v>0</v>
      </c>
      <c r="E219" s="460">
        <v>0</v>
      </c>
      <c r="F219" s="400">
        <v>0</v>
      </c>
      <c r="G219" s="400">
        <v>0</v>
      </c>
      <c r="H219" s="400">
        <v>0</v>
      </c>
      <c r="I219" s="401">
        <v>5</v>
      </c>
      <c r="J219" s="401">
        <v>6</v>
      </c>
      <c r="K219" s="400">
        <v>0</v>
      </c>
      <c r="L219" s="401">
        <v>0</v>
      </c>
      <c r="M219" s="400">
        <v>0</v>
      </c>
      <c r="N219" s="400">
        <v>0</v>
      </c>
      <c r="O219" s="400">
        <v>0</v>
      </c>
      <c r="P219" s="400">
        <v>0</v>
      </c>
      <c r="Q219" s="400">
        <v>0</v>
      </c>
      <c r="R219" s="402">
        <v>0</v>
      </c>
      <c r="S219" s="403">
        <v>5</v>
      </c>
      <c r="T219" s="450">
        <v>6</v>
      </c>
      <c r="U219" s="402">
        <v>0</v>
      </c>
      <c r="V219" s="450">
        <v>1</v>
      </c>
      <c r="W219" s="405">
        <v>0</v>
      </c>
      <c r="X219" s="405">
        <v>0</v>
      </c>
      <c r="Y219" s="403">
        <v>1</v>
      </c>
      <c r="Z219" s="405">
        <v>0</v>
      </c>
      <c r="AA219" s="405">
        <v>0</v>
      </c>
      <c r="AB219" s="508" t="s">
        <v>357</v>
      </c>
      <c r="AC219" s="468" t="s">
        <v>148</v>
      </c>
      <c r="AD219" s="626">
        <v>0</v>
      </c>
      <c r="AE219" s="626">
        <v>0</v>
      </c>
      <c r="AF219" s="626">
        <v>0</v>
      </c>
      <c r="AG219" s="626">
        <v>0</v>
      </c>
      <c r="AH219" s="626">
        <v>0</v>
      </c>
      <c r="AI219" s="631">
        <v>0</v>
      </c>
      <c r="AJ219" s="582">
        <v>2025</v>
      </c>
    </row>
    <row r="220" spans="1:36" ht="24.75" customHeight="1">
      <c r="A220" s="292">
        <v>8</v>
      </c>
      <c r="B220" s="292">
        <v>0</v>
      </c>
      <c r="C220" s="292">
        <v>1</v>
      </c>
      <c r="D220" s="292">
        <v>0</v>
      </c>
      <c r="E220" s="292">
        <v>0</v>
      </c>
      <c r="F220" s="292">
        <v>0</v>
      </c>
      <c r="G220" s="292">
        <v>0</v>
      </c>
      <c r="H220" s="292">
        <v>0</v>
      </c>
      <c r="I220" s="293">
        <v>5</v>
      </c>
      <c r="J220" s="293">
        <v>6</v>
      </c>
      <c r="K220" s="292">
        <v>0</v>
      </c>
      <c r="L220" s="293">
        <v>0</v>
      </c>
      <c r="M220" s="292">
        <v>0</v>
      </c>
      <c r="N220" s="292">
        <v>0</v>
      </c>
      <c r="O220" s="292">
        <v>0</v>
      </c>
      <c r="P220" s="292">
        <v>0</v>
      </c>
      <c r="Q220" s="292">
        <v>0</v>
      </c>
      <c r="R220" s="185">
        <v>0</v>
      </c>
      <c r="S220" s="287">
        <v>5</v>
      </c>
      <c r="T220" s="302">
        <v>6</v>
      </c>
      <c r="U220" s="185">
        <v>0</v>
      </c>
      <c r="V220" s="302">
        <v>1</v>
      </c>
      <c r="W220" s="186">
        <v>0</v>
      </c>
      <c r="X220" s="186">
        <v>0</v>
      </c>
      <c r="Y220" s="287">
        <v>1</v>
      </c>
      <c r="Z220" s="186">
        <v>0</v>
      </c>
      <c r="AA220" s="287">
        <v>1</v>
      </c>
      <c r="AB220" s="130" t="s">
        <v>454</v>
      </c>
      <c r="AC220" s="504" t="s">
        <v>147</v>
      </c>
      <c r="AD220" s="376">
        <v>4</v>
      </c>
      <c r="AE220" s="475">
        <v>4</v>
      </c>
      <c r="AF220" s="475">
        <v>4</v>
      </c>
      <c r="AG220" s="376">
        <v>4</v>
      </c>
      <c r="AH220" s="376">
        <v>4</v>
      </c>
      <c r="AI220" s="62"/>
      <c r="AJ220" s="582">
        <v>2025</v>
      </c>
    </row>
    <row r="221" spans="1:36" ht="69" customHeight="1">
      <c r="A221" s="400">
        <v>8</v>
      </c>
      <c r="B221" s="400">
        <v>0</v>
      </c>
      <c r="C221" s="400">
        <v>1</v>
      </c>
      <c r="D221" s="400">
        <v>0</v>
      </c>
      <c r="E221" s="400">
        <v>0</v>
      </c>
      <c r="F221" s="400">
        <v>0</v>
      </c>
      <c r="G221" s="400">
        <v>0</v>
      </c>
      <c r="H221" s="400">
        <v>0</v>
      </c>
      <c r="I221" s="401">
        <v>5</v>
      </c>
      <c r="J221" s="401">
        <v>6</v>
      </c>
      <c r="K221" s="400">
        <v>0</v>
      </c>
      <c r="L221" s="401">
        <v>0</v>
      </c>
      <c r="M221" s="400">
        <v>0</v>
      </c>
      <c r="N221" s="400">
        <v>0</v>
      </c>
      <c r="O221" s="400">
        <v>0</v>
      </c>
      <c r="P221" s="400">
        <v>0</v>
      </c>
      <c r="Q221" s="400">
        <v>0</v>
      </c>
      <c r="R221" s="402">
        <v>0</v>
      </c>
      <c r="S221" s="403">
        <v>5</v>
      </c>
      <c r="T221" s="450">
        <v>6</v>
      </c>
      <c r="U221" s="402">
        <v>0</v>
      </c>
      <c r="V221" s="450">
        <v>1</v>
      </c>
      <c r="W221" s="405">
        <v>0</v>
      </c>
      <c r="X221" s="405">
        <v>0</v>
      </c>
      <c r="Y221" s="403">
        <v>2</v>
      </c>
      <c r="Z221" s="405">
        <v>0</v>
      </c>
      <c r="AA221" s="430">
        <v>0</v>
      </c>
      <c r="AB221" s="431" t="s">
        <v>384</v>
      </c>
      <c r="AC221" s="497" t="s">
        <v>148</v>
      </c>
      <c r="AD221" s="493">
        <v>0</v>
      </c>
      <c r="AE221" s="493">
        <v>0</v>
      </c>
      <c r="AF221" s="493">
        <v>0</v>
      </c>
      <c r="AG221" s="493">
        <v>0</v>
      </c>
      <c r="AH221" s="493">
        <v>0</v>
      </c>
      <c r="AI221" s="493">
        <v>0</v>
      </c>
      <c r="AJ221" s="582">
        <v>2025</v>
      </c>
    </row>
    <row r="222" spans="1:36" ht="18.75" customHeight="1">
      <c r="A222" s="292">
        <v>8</v>
      </c>
      <c r="B222" s="292">
        <v>0</v>
      </c>
      <c r="C222" s="292">
        <v>1</v>
      </c>
      <c r="D222" s="292">
        <v>0</v>
      </c>
      <c r="E222" s="292">
        <v>0</v>
      </c>
      <c r="F222" s="292">
        <v>0</v>
      </c>
      <c r="G222" s="292">
        <v>0</v>
      </c>
      <c r="H222" s="292">
        <v>0</v>
      </c>
      <c r="I222" s="293">
        <v>5</v>
      </c>
      <c r="J222" s="293">
        <v>6</v>
      </c>
      <c r="K222" s="292">
        <v>0</v>
      </c>
      <c r="L222" s="293">
        <v>0</v>
      </c>
      <c r="M222" s="292">
        <v>0</v>
      </c>
      <c r="N222" s="292">
        <v>0</v>
      </c>
      <c r="O222" s="292">
        <v>0</v>
      </c>
      <c r="P222" s="292">
        <v>0</v>
      </c>
      <c r="Q222" s="292">
        <v>0</v>
      </c>
      <c r="R222" s="185">
        <v>0</v>
      </c>
      <c r="S222" s="287">
        <v>5</v>
      </c>
      <c r="T222" s="302">
        <v>6</v>
      </c>
      <c r="U222" s="185">
        <v>0</v>
      </c>
      <c r="V222" s="302">
        <v>1</v>
      </c>
      <c r="W222" s="186">
        <v>0</v>
      </c>
      <c r="X222" s="186">
        <v>0</v>
      </c>
      <c r="Y222" s="287">
        <v>2</v>
      </c>
      <c r="Z222" s="186">
        <v>0</v>
      </c>
      <c r="AA222" s="289">
        <v>1</v>
      </c>
      <c r="AB222" s="274" t="s">
        <v>455</v>
      </c>
      <c r="AC222" s="376" t="s">
        <v>147</v>
      </c>
      <c r="AD222" s="376">
        <v>6</v>
      </c>
      <c r="AE222" s="475">
        <v>6</v>
      </c>
      <c r="AF222" s="475">
        <v>6</v>
      </c>
      <c r="AG222" s="376">
        <v>6</v>
      </c>
      <c r="AH222" s="376">
        <v>6</v>
      </c>
      <c r="AI222" s="376"/>
      <c r="AJ222" s="582">
        <v>2025</v>
      </c>
    </row>
    <row r="223" spans="1:36" ht="22.5" customHeight="1">
      <c r="A223" s="506">
        <v>8</v>
      </c>
      <c r="B223" s="506">
        <v>1</v>
      </c>
      <c r="C223" s="506">
        <v>3</v>
      </c>
      <c r="D223" s="506">
        <v>0</v>
      </c>
      <c r="E223" s="506">
        <v>8</v>
      </c>
      <c r="F223" s="392">
        <v>0</v>
      </c>
      <c r="G223" s="392">
        <v>4</v>
      </c>
      <c r="H223" s="392">
        <v>0</v>
      </c>
      <c r="I223" s="393">
        <v>5</v>
      </c>
      <c r="J223" s="393">
        <v>6</v>
      </c>
      <c r="K223" s="392">
        <v>0</v>
      </c>
      <c r="L223" s="393">
        <v>0</v>
      </c>
      <c r="M223" s="392">
        <v>0</v>
      </c>
      <c r="N223" s="392">
        <v>0</v>
      </c>
      <c r="O223" s="392">
        <v>0</v>
      </c>
      <c r="P223" s="392">
        <v>0</v>
      </c>
      <c r="Q223" s="392">
        <v>0</v>
      </c>
      <c r="R223" s="394">
        <v>0</v>
      </c>
      <c r="S223" s="395">
        <v>5</v>
      </c>
      <c r="T223" s="454">
        <v>6</v>
      </c>
      <c r="U223" s="394">
        <v>0</v>
      </c>
      <c r="V223" s="454">
        <v>1</v>
      </c>
      <c r="W223" s="397">
        <v>0</v>
      </c>
      <c r="X223" s="397">
        <v>0</v>
      </c>
      <c r="Y223" s="397">
        <v>0</v>
      </c>
      <c r="Z223" s="397">
        <v>0</v>
      </c>
      <c r="AA223" s="397">
        <v>0</v>
      </c>
      <c r="AB223" s="507" t="s">
        <v>294</v>
      </c>
      <c r="AC223" s="528" t="s">
        <v>148</v>
      </c>
      <c r="AD223" s="544" t="str">
        <f>AD225</f>
        <v>1,5</v>
      </c>
      <c r="AE223" s="544" t="str">
        <f>AE225</f>
        <v>1,5</v>
      </c>
      <c r="AF223" s="544" t="str">
        <f>AF225</f>
        <v>1,5</v>
      </c>
      <c r="AG223" s="544" t="str">
        <f>AG225</f>
        <v>1,5</v>
      </c>
      <c r="AH223" s="544">
        <v>1.5</v>
      </c>
      <c r="AI223" s="544">
        <f>AD223+AE223+AF223+AG223+AH223</f>
        <v>7.5</v>
      </c>
      <c r="AJ223" s="582">
        <v>2025</v>
      </c>
    </row>
    <row r="224" spans="1:36" ht="27.75" customHeight="1">
      <c r="A224" s="292">
        <v>8</v>
      </c>
      <c r="B224" s="292">
        <v>1</v>
      </c>
      <c r="C224" s="292">
        <v>3</v>
      </c>
      <c r="D224" s="292">
        <v>0</v>
      </c>
      <c r="E224" s="292">
        <v>8</v>
      </c>
      <c r="F224" s="292">
        <v>0</v>
      </c>
      <c r="G224" s="292">
        <v>4</v>
      </c>
      <c r="H224" s="292">
        <v>0</v>
      </c>
      <c r="I224" s="293">
        <v>5</v>
      </c>
      <c r="J224" s="293">
        <v>6</v>
      </c>
      <c r="K224" s="292">
        <v>0</v>
      </c>
      <c r="L224" s="293">
        <v>0</v>
      </c>
      <c r="M224" s="292">
        <v>0</v>
      </c>
      <c r="N224" s="292">
        <v>0</v>
      </c>
      <c r="O224" s="292">
        <v>0</v>
      </c>
      <c r="P224" s="292">
        <v>0</v>
      </c>
      <c r="Q224" s="292">
        <v>0</v>
      </c>
      <c r="R224" s="185">
        <v>0</v>
      </c>
      <c r="S224" s="287">
        <v>5</v>
      </c>
      <c r="T224" s="302">
        <v>6</v>
      </c>
      <c r="U224" s="185">
        <v>0</v>
      </c>
      <c r="V224" s="302">
        <v>1</v>
      </c>
      <c r="W224" s="186">
        <v>0</v>
      </c>
      <c r="X224" s="186">
        <v>0</v>
      </c>
      <c r="Y224" s="186">
        <v>0</v>
      </c>
      <c r="Z224" s="186">
        <v>0</v>
      </c>
      <c r="AA224" s="186">
        <v>0</v>
      </c>
      <c r="AB224" s="130" t="s">
        <v>452</v>
      </c>
      <c r="AC224" s="504" t="s">
        <v>147</v>
      </c>
      <c r="AD224" s="610">
        <v>2</v>
      </c>
      <c r="AE224" s="611">
        <v>2</v>
      </c>
      <c r="AF224" s="611">
        <v>2</v>
      </c>
      <c r="AG224" s="610">
        <v>2</v>
      </c>
      <c r="AH224" s="610">
        <v>2</v>
      </c>
      <c r="AI224" s="509"/>
      <c r="AJ224" s="582">
        <v>2025</v>
      </c>
    </row>
    <row r="225" spans="1:36" ht="51.75" customHeight="1">
      <c r="A225" s="460">
        <v>8</v>
      </c>
      <c r="B225" s="460">
        <v>1</v>
      </c>
      <c r="C225" s="460">
        <v>3</v>
      </c>
      <c r="D225" s="460">
        <v>0</v>
      </c>
      <c r="E225" s="460">
        <v>8</v>
      </c>
      <c r="F225" s="400">
        <v>0</v>
      </c>
      <c r="G225" s="400">
        <v>4</v>
      </c>
      <c r="H225" s="400">
        <v>0</v>
      </c>
      <c r="I225" s="400">
        <v>5</v>
      </c>
      <c r="J225" s="400">
        <v>6</v>
      </c>
      <c r="K225" s="400">
        <v>0</v>
      </c>
      <c r="L225" s="400">
        <v>2</v>
      </c>
      <c r="M225" s="400">
        <v>2</v>
      </c>
      <c r="N225" s="400">
        <v>0</v>
      </c>
      <c r="O225" s="400">
        <v>0</v>
      </c>
      <c r="P225" s="400">
        <v>8</v>
      </c>
      <c r="Q225" s="400" t="s">
        <v>12</v>
      </c>
      <c r="R225" s="488">
        <v>0</v>
      </c>
      <c r="S225" s="489">
        <v>5</v>
      </c>
      <c r="T225" s="460">
        <v>6</v>
      </c>
      <c r="U225" s="488">
        <v>0</v>
      </c>
      <c r="V225" s="460">
        <v>1</v>
      </c>
      <c r="W225" s="489">
        <v>0</v>
      </c>
      <c r="X225" s="489">
        <v>0</v>
      </c>
      <c r="Y225" s="489">
        <v>1</v>
      </c>
      <c r="Z225" s="489">
        <v>0</v>
      </c>
      <c r="AA225" s="489">
        <v>0</v>
      </c>
      <c r="AB225" s="510" t="s">
        <v>485</v>
      </c>
      <c r="AC225" s="496" t="s">
        <v>148</v>
      </c>
      <c r="AD225" s="613" t="s">
        <v>13</v>
      </c>
      <c r="AE225" s="613" t="s">
        <v>13</v>
      </c>
      <c r="AF225" s="613" t="s">
        <v>13</v>
      </c>
      <c r="AG225" s="613" t="s">
        <v>13</v>
      </c>
      <c r="AH225" s="613" t="s">
        <v>13</v>
      </c>
      <c r="AI225" s="493">
        <f>AD225+AE225+AF225+AG225+AH225</f>
        <v>7.5</v>
      </c>
      <c r="AJ225" s="582">
        <v>2025</v>
      </c>
    </row>
    <row r="226" spans="1:36" ht="30.75" customHeight="1">
      <c r="A226" s="460">
        <v>8</v>
      </c>
      <c r="B226" s="460">
        <v>1</v>
      </c>
      <c r="C226" s="460">
        <v>3</v>
      </c>
      <c r="D226" s="460">
        <v>0</v>
      </c>
      <c r="E226" s="460">
        <v>8</v>
      </c>
      <c r="F226" s="400">
        <v>0</v>
      </c>
      <c r="G226" s="400">
        <v>4</v>
      </c>
      <c r="H226" s="400">
        <v>0</v>
      </c>
      <c r="I226" s="400">
        <v>5</v>
      </c>
      <c r="J226" s="400">
        <v>6</v>
      </c>
      <c r="K226" s="400">
        <v>0</v>
      </c>
      <c r="L226" s="400">
        <v>2</v>
      </c>
      <c r="M226" s="400">
        <v>2</v>
      </c>
      <c r="N226" s="400">
        <v>0</v>
      </c>
      <c r="O226" s="400">
        <v>0</v>
      </c>
      <c r="P226" s="400">
        <v>8</v>
      </c>
      <c r="Q226" s="400" t="s">
        <v>12</v>
      </c>
      <c r="R226" s="488">
        <v>0</v>
      </c>
      <c r="S226" s="489">
        <v>5</v>
      </c>
      <c r="T226" s="460">
        <v>6</v>
      </c>
      <c r="U226" s="488">
        <v>0</v>
      </c>
      <c r="V226" s="460">
        <v>1</v>
      </c>
      <c r="W226" s="489">
        <v>0</v>
      </c>
      <c r="X226" s="489">
        <v>0</v>
      </c>
      <c r="Y226" s="489">
        <v>1</v>
      </c>
      <c r="Z226" s="489">
        <v>0</v>
      </c>
      <c r="AA226" s="489">
        <v>0</v>
      </c>
      <c r="AB226" s="511" t="s">
        <v>530</v>
      </c>
      <c r="AC226" s="496" t="s">
        <v>148</v>
      </c>
      <c r="AD226" s="493" t="s">
        <v>13</v>
      </c>
      <c r="AE226" s="614">
        <v>1.5</v>
      </c>
      <c r="AF226" s="614">
        <v>1.5</v>
      </c>
      <c r="AG226" s="614">
        <v>1.5</v>
      </c>
      <c r="AH226" s="614">
        <v>1.5</v>
      </c>
      <c r="AI226" s="612">
        <f>AD226+AE226+AF226+AG226+AH226</f>
        <v>7.5</v>
      </c>
      <c r="AJ226" s="582">
        <v>2025</v>
      </c>
    </row>
    <row r="227" spans="1:36" ht="37.5" customHeight="1">
      <c r="A227" s="292">
        <v>8</v>
      </c>
      <c r="B227" s="292">
        <v>1</v>
      </c>
      <c r="C227" s="292">
        <v>3</v>
      </c>
      <c r="D227" s="292">
        <v>0</v>
      </c>
      <c r="E227" s="292">
        <v>8</v>
      </c>
      <c r="F227" s="292">
        <v>0</v>
      </c>
      <c r="G227" s="292">
        <v>4</v>
      </c>
      <c r="H227" s="292">
        <v>0</v>
      </c>
      <c r="I227" s="293">
        <v>5</v>
      </c>
      <c r="J227" s="293">
        <v>6</v>
      </c>
      <c r="K227" s="292">
        <v>0</v>
      </c>
      <c r="L227" s="293">
        <v>2</v>
      </c>
      <c r="M227" s="292">
        <v>2</v>
      </c>
      <c r="N227" s="292">
        <v>0</v>
      </c>
      <c r="O227" s="292">
        <v>0</v>
      </c>
      <c r="P227" s="292">
        <v>0</v>
      </c>
      <c r="Q227" s="292">
        <v>0</v>
      </c>
      <c r="R227" s="185">
        <v>0</v>
      </c>
      <c r="S227" s="287">
        <v>5</v>
      </c>
      <c r="T227" s="302">
        <v>6</v>
      </c>
      <c r="U227" s="185">
        <v>0</v>
      </c>
      <c r="V227" s="302">
        <v>1</v>
      </c>
      <c r="W227" s="186">
        <v>0</v>
      </c>
      <c r="X227" s="186">
        <v>0</v>
      </c>
      <c r="Y227" s="287">
        <v>1</v>
      </c>
      <c r="Z227" s="186">
        <v>0</v>
      </c>
      <c r="AA227" s="287">
        <v>1</v>
      </c>
      <c r="AB227" s="130" t="s">
        <v>456</v>
      </c>
      <c r="AC227" s="99" t="s">
        <v>147</v>
      </c>
      <c r="AD227" s="376">
        <v>2</v>
      </c>
      <c r="AE227" s="475">
        <v>2</v>
      </c>
      <c r="AF227" s="475">
        <v>2</v>
      </c>
      <c r="AG227" s="376">
        <v>2</v>
      </c>
      <c r="AH227" s="376">
        <v>2</v>
      </c>
      <c r="AI227" s="62"/>
      <c r="AJ227" s="582">
        <v>2025</v>
      </c>
    </row>
    <row r="228" spans="1:36" ht="18" customHeight="1">
      <c r="A228" s="292">
        <v>8</v>
      </c>
      <c r="B228" s="292">
        <v>1</v>
      </c>
      <c r="C228" s="292">
        <v>3</v>
      </c>
      <c r="D228" s="292">
        <v>0</v>
      </c>
      <c r="E228" s="292">
        <v>8</v>
      </c>
      <c r="F228" s="292">
        <v>0</v>
      </c>
      <c r="G228" s="292">
        <v>4</v>
      </c>
      <c r="H228" s="292">
        <v>0</v>
      </c>
      <c r="I228" s="293">
        <v>5</v>
      </c>
      <c r="J228" s="293">
        <v>6</v>
      </c>
      <c r="K228" s="292">
        <v>0</v>
      </c>
      <c r="L228" s="293">
        <v>2</v>
      </c>
      <c r="M228" s="292">
        <v>2</v>
      </c>
      <c r="N228" s="292">
        <v>0</v>
      </c>
      <c r="O228" s="292">
        <v>0</v>
      </c>
      <c r="P228" s="292">
        <v>0</v>
      </c>
      <c r="Q228" s="292">
        <v>0</v>
      </c>
      <c r="R228" s="185">
        <v>0</v>
      </c>
      <c r="S228" s="287">
        <v>5</v>
      </c>
      <c r="T228" s="302">
        <v>6</v>
      </c>
      <c r="U228" s="185">
        <v>0</v>
      </c>
      <c r="V228" s="302">
        <v>1</v>
      </c>
      <c r="W228" s="186">
        <v>0</v>
      </c>
      <c r="X228" s="186">
        <v>0</v>
      </c>
      <c r="Y228" s="287">
        <v>1</v>
      </c>
      <c r="Z228" s="186">
        <v>0</v>
      </c>
      <c r="AA228" s="287">
        <v>2</v>
      </c>
      <c r="AB228" s="143" t="s">
        <v>293</v>
      </c>
      <c r="AC228" s="99" t="s">
        <v>146</v>
      </c>
      <c r="AD228" s="62">
        <v>60</v>
      </c>
      <c r="AE228" s="387">
        <v>60</v>
      </c>
      <c r="AF228" s="387">
        <v>60</v>
      </c>
      <c r="AG228" s="62">
        <v>65</v>
      </c>
      <c r="AH228" s="62">
        <v>65</v>
      </c>
      <c r="AI228" s="62"/>
      <c r="AJ228" s="582">
        <v>2025</v>
      </c>
    </row>
    <row r="229" spans="1:36" ht="18.75" customHeight="1">
      <c r="A229" s="460">
        <v>8</v>
      </c>
      <c r="B229" s="460">
        <v>1</v>
      </c>
      <c r="C229" s="460">
        <v>3</v>
      </c>
      <c r="D229" s="460">
        <v>0</v>
      </c>
      <c r="E229" s="460">
        <v>8</v>
      </c>
      <c r="F229" s="400">
        <v>0</v>
      </c>
      <c r="G229" s="400">
        <v>4</v>
      </c>
      <c r="H229" s="400">
        <v>0</v>
      </c>
      <c r="I229" s="401">
        <v>5</v>
      </c>
      <c r="J229" s="401">
        <v>6</v>
      </c>
      <c r="K229" s="400">
        <v>0</v>
      </c>
      <c r="L229" s="401">
        <v>2</v>
      </c>
      <c r="M229" s="400">
        <v>2</v>
      </c>
      <c r="N229" s="400">
        <v>0</v>
      </c>
      <c r="O229" s="400">
        <v>0</v>
      </c>
      <c r="P229" s="400">
        <v>0</v>
      </c>
      <c r="Q229" s="400">
        <v>0</v>
      </c>
      <c r="R229" s="402">
        <v>0</v>
      </c>
      <c r="S229" s="403">
        <v>5</v>
      </c>
      <c r="T229" s="450">
        <v>6</v>
      </c>
      <c r="U229" s="402">
        <v>0</v>
      </c>
      <c r="V229" s="450">
        <v>1</v>
      </c>
      <c r="W229" s="405">
        <v>0</v>
      </c>
      <c r="X229" s="405">
        <v>0</v>
      </c>
      <c r="Y229" s="403">
        <v>2</v>
      </c>
      <c r="Z229" s="405">
        <v>0</v>
      </c>
      <c r="AA229" s="405">
        <v>0</v>
      </c>
      <c r="AB229" s="508" t="s">
        <v>363</v>
      </c>
      <c r="AC229" s="520" t="s">
        <v>148</v>
      </c>
      <c r="AD229" s="390">
        <v>0</v>
      </c>
      <c r="AE229" s="390">
        <v>0</v>
      </c>
      <c r="AF229" s="390">
        <v>0</v>
      </c>
      <c r="AG229" s="390">
        <v>0</v>
      </c>
      <c r="AH229" s="390">
        <v>0</v>
      </c>
      <c r="AI229" s="390">
        <f>SUM(AD229:AH229)</f>
        <v>0</v>
      </c>
      <c r="AJ229" s="582">
        <v>2025</v>
      </c>
    </row>
    <row r="230" spans="1:36" ht="25.5" customHeight="1">
      <c r="A230" s="292">
        <v>8</v>
      </c>
      <c r="B230" s="292">
        <v>0</v>
      </c>
      <c r="C230" s="292">
        <v>0</v>
      </c>
      <c r="D230" s="292">
        <v>0</v>
      </c>
      <c r="E230" s="292">
        <v>8</v>
      </c>
      <c r="F230" s="292">
        <v>0</v>
      </c>
      <c r="G230" s="292">
        <v>4</v>
      </c>
      <c r="H230" s="292">
        <v>0</v>
      </c>
      <c r="I230" s="293">
        <v>5</v>
      </c>
      <c r="J230" s="293">
        <v>6</v>
      </c>
      <c r="K230" s="292">
        <v>0</v>
      </c>
      <c r="L230" s="293">
        <v>0</v>
      </c>
      <c r="M230" s="292">
        <v>0</v>
      </c>
      <c r="N230" s="292">
        <v>0</v>
      </c>
      <c r="O230" s="292">
        <v>0</v>
      </c>
      <c r="P230" s="292">
        <v>0</v>
      </c>
      <c r="Q230" s="292">
        <v>0</v>
      </c>
      <c r="R230" s="185">
        <v>0</v>
      </c>
      <c r="S230" s="287">
        <v>5</v>
      </c>
      <c r="T230" s="302">
        <v>6</v>
      </c>
      <c r="U230" s="185">
        <v>0</v>
      </c>
      <c r="V230" s="302">
        <v>1</v>
      </c>
      <c r="W230" s="186">
        <v>0</v>
      </c>
      <c r="X230" s="186">
        <v>0</v>
      </c>
      <c r="Y230" s="287">
        <v>2</v>
      </c>
      <c r="Z230" s="186">
        <v>0</v>
      </c>
      <c r="AA230" s="287">
        <v>1</v>
      </c>
      <c r="AB230" s="130" t="s">
        <v>457</v>
      </c>
      <c r="AC230" s="516" t="s">
        <v>147</v>
      </c>
      <c r="AD230" s="475">
        <v>5</v>
      </c>
      <c r="AE230" s="475">
        <v>5</v>
      </c>
      <c r="AF230" s="475">
        <v>5</v>
      </c>
      <c r="AG230" s="475">
        <v>5</v>
      </c>
      <c r="AH230" s="475">
        <v>5</v>
      </c>
      <c r="AI230" s="475"/>
      <c r="AJ230" s="582">
        <v>2025</v>
      </c>
    </row>
    <row r="231" spans="1:36" ht="30" customHeight="1">
      <c r="A231" s="292">
        <v>8</v>
      </c>
      <c r="B231" s="292">
        <v>1</v>
      </c>
      <c r="C231" s="292">
        <v>3</v>
      </c>
      <c r="D231" s="292">
        <v>0</v>
      </c>
      <c r="E231" s="292">
        <v>8</v>
      </c>
      <c r="F231" s="292">
        <v>0</v>
      </c>
      <c r="G231" s="292">
        <v>4</v>
      </c>
      <c r="H231" s="292">
        <v>0</v>
      </c>
      <c r="I231" s="293">
        <v>5</v>
      </c>
      <c r="J231" s="293">
        <v>6</v>
      </c>
      <c r="K231" s="292">
        <v>0</v>
      </c>
      <c r="L231" s="293">
        <v>0</v>
      </c>
      <c r="M231" s="292">
        <v>0</v>
      </c>
      <c r="N231" s="292">
        <v>0</v>
      </c>
      <c r="O231" s="292">
        <v>0</v>
      </c>
      <c r="P231" s="292">
        <v>0</v>
      </c>
      <c r="Q231" s="292">
        <v>0</v>
      </c>
      <c r="R231" s="185">
        <v>0</v>
      </c>
      <c r="S231" s="287">
        <v>5</v>
      </c>
      <c r="T231" s="302">
        <v>6</v>
      </c>
      <c r="U231" s="185">
        <v>0</v>
      </c>
      <c r="V231" s="302">
        <v>1</v>
      </c>
      <c r="W231" s="186">
        <v>0</v>
      </c>
      <c r="X231" s="186">
        <v>0</v>
      </c>
      <c r="Y231" s="287">
        <v>2</v>
      </c>
      <c r="Z231" s="186">
        <v>0</v>
      </c>
      <c r="AA231" s="287">
        <v>2</v>
      </c>
      <c r="AB231" s="130" t="s">
        <v>458</v>
      </c>
      <c r="AC231" s="517" t="s">
        <v>146</v>
      </c>
      <c r="AD231" s="518">
        <v>100</v>
      </c>
      <c r="AE231" s="518">
        <v>100</v>
      </c>
      <c r="AF231" s="518">
        <v>100</v>
      </c>
      <c r="AG231" s="518">
        <v>100</v>
      </c>
      <c r="AH231" s="518">
        <v>100</v>
      </c>
      <c r="AI231" s="518"/>
      <c r="AJ231" s="582">
        <v>2025</v>
      </c>
    </row>
    <row r="232" spans="1:36" ht="48.75" customHeight="1">
      <c r="A232" s="460">
        <v>8</v>
      </c>
      <c r="B232" s="460">
        <v>0</v>
      </c>
      <c r="C232" s="460">
        <v>0</v>
      </c>
      <c r="D232" s="460">
        <v>0</v>
      </c>
      <c r="E232" s="460">
        <v>0</v>
      </c>
      <c r="F232" s="400">
        <v>0</v>
      </c>
      <c r="G232" s="400">
        <v>9</v>
      </c>
      <c r="H232" s="400">
        <v>0</v>
      </c>
      <c r="I232" s="401">
        <v>5</v>
      </c>
      <c r="J232" s="401">
        <v>6</v>
      </c>
      <c r="K232" s="400">
        <v>0</v>
      </c>
      <c r="L232" s="401">
        <v>2</v>
      </c>
      <c r="M232" s="400">
        <v>0</v>
      </c>
      <c r="N232" s="400">
        <v>0</v>
      </c>
      <c r="O232" s="400">
        <v>0</v>
      </c>
      <c r="P232" s="400">
        <v>0</v>
      </c>
      <c r="Q232" s="400">
        <v>0</v>
      </c>
      <c r="R232" s="402">
        <v>0</v>
      </c>
      <c r="S232" s="403">
        <v>5</v>
      </c>
      <c r="T232" s="450">
        <v>6</v>
      </c>
      <c r="U232" s="521">
        <v>0</v>
      </c>
      <c r="V232" s="450">
        <v>1</v>
      </c>
      <c r="W232" s="402">
        <v>0</v>
      </c>
      <c r="X232" s="405">
        <v>0</v>
      </c>
      <c r="Y232" s="403">
        <v>3</v>
      </c>
      <c r="Z232" s="405">
        <v>0</v>
      </c>
      <c r="AA232" s="430">
        <v>0</v>
      </c>
      <c r="AB232" s="522" t="s">
        <v>460</v>
      </c>
      <c r="AC232" s="514" t="s">
        <v>198</v>
      </c>
      <c r="AD232" s="515" t="s">
        <v>186</v>
      </c>
      <c r="AE232" s="515" t="s">
        <v>186</v>
      </c>
      <c r="AF232" s="515" t="s">
        <v>186</v>
      </c>
      <c r="AG232" s="515" t="s">
        <v>186</v>
      </c>
      <c r="AH232" s="515" t="s">
        <v>186</v>
      </c>
      <c r="AI232" s="515"/>
      <c r="AJ232" s="582">
        <v>2025</v>
      </c>
    </row>
    <row r="233" spans="1:36" ht="24" customHeight="1">
      <c r="A233" s="292">
        <v>8</v>
      </c>
      <c r="B233" s="292">
        <v>0</v>
      </c>
      <c r="C233" s="292">
        <v>0</v>
      </c>
      <c r="D233" s="292">
        <v>0</v>
      </c>
      <c r="E233" s="292">
        <v>0</v>
      </c>
      <c r="F233" s="292">
        <v>0</v>
      </c>
      <c r="G233" s="292">
        <v>9</v>
      </c>
      <c r="H233" s="292">
        <v>0</v>
      </c>
      <c r="I233" s="293">
        <v>5</v>
      </c>
      <c r="J233" s="293">
        <v>6</v>
      </c>
      <c r="K233" s="292">
        <v>0</v>
      </c>
      <c r="L233" s="293">
        <v>2</v>
      </c>
      <c r="M233" s="292">
        <v>0</v>
      </c>
      <c r="N233" s="292">
        <v>0</v>
      </c>
      <c r="O233" s="292">
        <v>0</v>
      </c>
      <c r="P233" s="292">
        <v>0</v>
      </c>
      <c r="Q233" s="292">
        <v>0</v>
      </c>
      <c r="R233" s="185">
        <v>0</v>
      </c>
      <c r="S233" s="287">
        <v>5</v>
      </c>
      <c r="T233" s="302">
        <v>6</v>
      </c>
      <c r="U233" s="271">
        <v>0</v>
      </c>
      <c r="V233" s="302">
        <v>1</v>
      </c>
      <c r="W233" s="185">
        <v>0</v>
      </c>
      <c r="X233" s="186">
        <v>0</v>
      </c>
      <c r="Y233" s="287">
        <v>3</v>
      </c>
      <c r="Z233" s="186">
        <v>0</v>
      </c>
      <c r="AA233" s="289">
        <v>1</v>
      </c>
      <c r="AB233" s="266" t="s">
        <v>28</v>
      </c>
      <c r="AC233" s="107" t="s">
        <v>147</v>
      </c>
      <c r="AD233" s="88">
        <v>2</v>
      </c>
      <c r="AE233" s="526">
        <v>2</v>
      </c>
      <c r="AF233" s="526">
        <v>2</v>
      </c>
      <c r="AG233" s="88">
        <v>2</v>
      </c>
      <c r="AH233" s="88">
        <v>2</v>
      </c>
      <c r="AI233" s="88"/>
      <c r="AJ233" s="582">
        <v>2025</v>
      </c>
    </row>
    <row r="234" spans="1:36" ht="26.25" customHeight="1">
      <c r="A234" s="460">
        <v>8</v>
      </c>
      <c r="B234" s="460">
        <v>0</v>
      </c>
      <c r="C234" s="460">
        <v>0</v>
      </c>
      <c r="D234" s="460">
        <v>0</v>
      </c>
      <c r="E234" s="460">
        <v>0</v>
      </c>
      <c r="F234" s="400">
        <v>0</v>
      </c>
      <c r="G234" s="400">
        <v>9</v>
      </c>
      <c r="H234" s="400">
        <v>0</v>
      </c>
      <c r="I234" s="401">
        <v>5</v>
      </c>
      <c r="J234" s="401">
        <v>6</v>
      </c>
      <c r="K234" s="400">
        <v>0</v>
      </c>
      <c r="L234" s="401">
        <v>2</v>
      </c>
      <c r="M234" s="400">
        <v>0</v>
      </c>
      <c r="N234" s="400">
        <v>0</v>
      </c>
      <c r="O234" s="400">
        <v>0</v>
      </c>
      <c r="P234" s="400">
        <v>0</v>
      </c>
      <c r="Q234" s="400">
        <v>0</v>
      </c>
      <c r="R234" s="402">
        <v>0</v>
      </c>
      <c r="S234" s="403">
        <v>5</v>
      </c>
      <c r="T234" s="450">
        <v>6</v>
      </c>
      <c r="U234" s="521">
        <v>0</v>
      </c>
      <c r="V234" s="450">
        <v>1</v>
      </c>
      <c r="W234" s="402">
        <v>0</v>
      </c>
      <c r="X234" s="405">
        <v>0</v>
      </c>
      <c r="Y234" s="403">
        <v>4</v>
      </c>
      <c r="Z234" s="405">
        <v>0</v>
      </c>
      <c r="AA234" s="430">
        <v>0</v>
      </c>
      <c r="AB234" s="525" t="s">
        <v>461</v>
      </c>
      <c r="AC234" s="514" t="s">
        <v>198</v>
      </c>
      <c r="AD234" s="515" t="s">
        <v>186</v>
      </c>
      <c r="AE234" s="515" t="s">
        <v>186</v>
      </c>
      <c r="AF234" s="515" t="s">
        <v>186</v>
      </c>
      <c r="AG234" s="515" t="s">
        <v>186</v>
      </c>
      <c r="AH234" s="515" t="s">
        <v>186</v>
      </c>
      <c r="AI234" s="515"/>
      <c r="AJ234" s="582">
        <v>2025</v>
      </c>
    </row>
    <row r="235" spans="1:36" ht="29.25" customHeight="1">
      <c r="A235" s="292">
        <v>8</v>
      </c>
      <c r="B235" s="292">
        <v>0</v>
      </c>
      <c r="C235" s="292">
        <v>0</v>
      </c>
      <c r="D235" s="292">
        <v>0</v>
      </c>
      <c r="E235" s="292">
        <v>0</v>
      </c>
      <c r="F235" s="292">
        <v>0</v>
      </c>
      <c r="G235" s="292">
        <v>9</v>
      </c>
      <c r="H235" s="292">
        <v>0</v>
      </c>
      <c r="I235" s="293">
        <v>5</v>
      </c>
      <c r="J235" s="293">
        <v>6</v>
      </c>
      <c r="K235" s="292">
        <v>0</v>
      </c>
      <c r="L235" s="293">
        <v>2</v>
      </c>
      <c r="M235" s="292">
        <v>0</v>
      </c>
      <c r="N235" s="292">
        <v>0</v>
      </c>
      <c r="O235" s="292">
        <v>0</v>
      </c>
      <c r="P235" s="292">
        <v>0</v>
      </c>
      <c r="Q235" s="292">
        <v>0</v>
      </c>
      <c r="R235" s="185">
        <v>0</v>
      </c>
      <c r="S235" s="287">
        <v>5</v>
      </c>
      <c r="T235" s="302">
        <v>6</v>
      </c>
      <c r="U235" s="271">
        <v>0</v>
      </c>
      <c r="V235" s="302">
        <v>1</v>
      </c>
      <c r="W235" s="185">
        <v>0</v>
      </c>
      <c r="X235" s="186">
        <v>0</v>
      </c>
      <c r="Y235" s="287">
        <v>4</v>
      </c>
      <c r="Z235" s="186">
        <v>0</v>
      </c>
      <c r="AA235" s="289">
        <v>1</v>
      </c>
      <c r="AB235" s="269" t="s">
        <v>459</v>
      </c>
      <c r="AC235" s="270" t="s">
        <v>147</v>
      </c>
      <c r="AD235" s="187">
        <v>2</v>
      </c>
      <c r="AE235" s="526">
        <v>2</v>
      </c>
      <c r="AF235" s="526">
        <v>2</v>
      </c>
      <c r="AG235" s="526">
        <v>2</v>
      </c>
      <c r="AH235" s="187">
        <v>2</v>
      </c>
      <c r="AI235" s="187"/>
      <c r="AJ235" s="582">
        <v>2025</v>
      </c>
    </row>
    <row r="236" spans="1:36" ht="23.25" customHeight="1">
      <c r="A236" s="460">
        <v>8</v>
      </c>
      <c r="B236" s="460">
        <v>0</v>
      </c>
      <c r="C236" s="460">
        <v>0</v>
      </c>
      <c r="D236" s="460">
        <v>0</v>
      </c>
      <c r="E236" s="460">
        <v>0</v>
      </c>
      <c r="F236" s="400">
        <v>0</v>
      </c>
      <c r="G236" s="400">
        <v>9</v>
      </c>
      <c r="H236" s="400">
        <v>0</v>
      </c>
      <c r="I236" s="401">
        <v>5</v>
      </c>
      <c r="J236" s="401">
        <v>6</v>
      </c>
      <c r="K236" s="400">
        <v>0</v>
      </c>
      <c r="L236" s="401">
        <v>2</v>
      </c>
      <c r="M236" s="400">
        <v>0</v>
      </c>
      <c r="N236" s="400">
        <v>0</v>
      </c>
      <c r="O236" s="400">
        <v>0</v>
      </c>
      <c r="P236" s="400">
        <v>0</v>
      </c>
      <c r="Q236" s="400">
        <v>0</v>
      </c>
      <c r="R236" s="402">
        <v>0</v>
      </c>
      <c r="S236" s="403">
        <v>5</v>
      </c>
      <c r="T236" s="450">
        <v>6</v>
      </c>
      <c r="U236" s="521">
        <v>0</v>
      </c>
      <c r="V236" s="450">
        <v>1</v>
      </c>
      <c r="W236" s="402">
        <v>0</v>
      </c>
      <c r="X236" s="405">
        <v>0</v>
      </c>
      <c r="Y236" s="403">
        <v>5</v>
      </c>
      <c r="Z236" s="405">
        <v>0</v>
      </c>
      <c r="AA236" s="430">
        <v>0</v>
      </c>
      <c r="AB236" s="525" t="s">
        <v>462</v>
      </c>
      <c r="AC236" s="514" t="s">
        <v>198</v>
      </c>
      <c r="AD236" s="515" t="s">
        <v>186</v>
      </c>
      <c r="AE236" s="515" t="s">
        <v>186</v>
      </c>
      <c r="AF236" s="515" t="s">
        <v>186</v>
      </c>
      <c r="AG236" s="515" t="s">
        <v>186</v>
      </c>
      <c r="AH236" s="515" t="s">
        <v>186</v>
      </c>
      <c r="AI236" s="515"/>
      <c r="AJ236" s="582">
        <v>2025</v>
      </c>
    </row>
    <row r="237" spans="1:36" ht="19.5" customHeight="1">
      <c r="A237" s="292">
        <v>8</v>
      </c>
      <c r="B237" s="292">
        <v>0</v>
      </c>
      <c r="C237" s="292">
        <v>0</v>
      </c>
      <c r="D237" s="292">
        <v>0</v>
      </c>
      <c r="E237" s="292">
        <v>0</v>
      </c>
      <c r="F237" s="292">
        <v>0</v>
      </c>
      <c r="G237" s="292">
        <v>9</v>
      </c>
      <c r="H237" s="292">
        <v>0</v>
      </c>
      <c r="I237" s="293">
        <v>5</v>
      </c>
      <c r="J237" s="293">
        <v>6</v>
      </c>
      <c r="K237" s="292">
        <v>0</v>
      </c>
      <c r="L237" s="293">
        <v>2</v>
      </c>
      <c r="M237" s="292">
        <v>0</v>
      </c>
      <c r="N237" s="292">
        <v>0</v>
      </c>
      <c r="O237" s="292">
        <v>0</v>
      </c>
      <c r="P237" s="292">
        <v>0</v>
      </c>
      <c r="Q237" s="292">
        <v>0</v>
      </c>
      <c r="R237" s="185">
        <v>0</v>
      </c>
      <c r="S237" s="287">
        <v>5</v>
      </c>
      <c r="T237" s="302">
        <v>6</v>
      </c>
      <c r="U237" s="271">
        <v>0</v>
      </c>
      <c r="V237" s="302">
        <v>1</v>
      </c>
      <c r="W237" s="185">
        <v>0</v>
      </c>
      <c r="X237" s="186">
        <v>0</v>
      </c>
      <c r="Y237" s="287">
        <v>5</v>
      </c>
      <c r="Z237" s="186">
        <v>0</v>
      </c>
      <c r="AA237" s="289">
        <v>1</v>
      </c>
      <c r="AB237" s="266" t="s">
        <v>32</v>
      </c>
      <c r="AC237" s="107" t="s">
        <v>147</v>
      </c>
      <c r="AD237" s="88"/>
      <c r="AE237" s="526"/>
      <c r="AF237" s="526"/>
      <c r="AG237" s="88"/>
      <c r="AH237" s="88"/>
      <c r="AI237" s="88"/>
      <c r="AJ237" s="582">
        <v>2025</v>
      </c>
    </row>
    <row r="238" spans="1:36" ht="36" customHeight="1">
      <c r="A238" s="460">
        <v>8</v>
      </c>
      <c r="B238" s="460">
        <v>0</v>
      </c>
      <c r="C238" s="460">
        <v>0</v>
      </c>
      <c r="D238" s="460">
        <v>0</v>
      </c>
      <c r="E238" s="460">
        <v>0</v>
      </c>
      <c r="F238" s="400">
        <v>0</v>
      </c>
      <c r="G238" s="400">
        <v>9</v>
      </c>
      <c r="H238" s="400">
        <v>0</v>
      </c>
      <c r="I238" s="401">
        <v>5</v>
      </c>
      <c r="J238" s="401">
        <v>6</v>
      </c>
      <c r="K238" s="400">
        <v>0</v>
      </c>
      <c r="L238" s="401">
        <v>2</v>
      </c>
      <c r="M238" s="400">
        <v>0</v>
      </c>
      <c r="N238" s="400">
        <v>0</v>
      </c>
      <c r="O238" s="400">
        <v>0</v>
      </c>
      <c r="P238" s="400">
        <v>0</v>
      </c>
      <c r="Q238" s="400">
        <v>0</v>
      </c>
      <c r="R238" s="402">
        <v>0</v>
      </c>
      <c r="S238" s="403">
        <v>5</v>
      </c>
      <c r="T238" s="450">
        <v>6</v>
      </c>
      <c r="U238" s="521">
        <v>0</v>
      </c>
      <c r="V238" s="450">
        <v>1</v>
      </c>
      <c r="W238" s="402">
        <v>0</v>
      </c>
      <c r="X238" s="405">
        <v>0</v>
      </c>
      <c r="Y238" s="403">
        <v>6</v>
      </c>
      <c r="Z238" s="405">
        <v>0</v>
      </c>
      <c r="AA238" s="430">
        <v>0</v>
      </c>
      <c r="AB238" s="525" t="s">
        <v>463</v>
      </c>
      <c r="AC238" s="514" t="s">
        <v>198</v>
      </c>
      <c r="AD238" s="515" t="s">
        <v>186</v>
      </c>
      <c r="AE238" s="515" t="s">
        <v>186</v>
      </c>
      <c r="AF238" s="515" t="s">
        <v>186</v>
      </c>
      <c r="AG238" s="515" t="s">
        <v>186</v>
      </c>
      <c r="AH238" s="515" t="s">
        <v>186</v>
      </c>
      <c r="AI238" s="515"/>
      <c r="AJ238" s="582">
        <v>2025</v>
      </c>
    </row>
    <row r="239" spans="1:36" ht="26.25" customHeight="1">
      <c r="A239" s="292">
        <v>8</v>
      </c>
      <c r="B239" s="292">
        <v>0</v>
      </c>
      <c r="C239" s="292">
        <v>0</v>
      </c>
      <c r="D239" s="292">
        <v>0</v>
      </c>
      <c r="E239" s="292">
        <v>0</v>
      </c>
      <c r="F239" s="292">
        <v>0</v>
      </c>
      <c r="G239" s="292">
        <v>9</v>
      </c>
      <c r="H239" s="292">
        <v>0</v>
      </c>
      <c r="I239" s="293">
        <v>5</v>
      </c>
      <c r="J239" s="293">
        <v>6</v>
      </c>
      <c r="K239" s="292">
        <v>0</v>
      </c>
      <c r="L239" s="293">
        <v>2</v>
      </c>
      <c r="M239" s="292">
        <v>0</v>
      </c>
      <c r="N239" s="292">
        <v>0</v>
      </c>
      <c r="O239" s="292">
        <v>0</v>
      </c>
      <c r="P239" s="292">
        <v>0</v>
      </c>
      <c r="Q239" s="292">
        <v>0</v>
      </c>
      <c r="R239" s="185">
        <v>0</v>
      </c>
      <c r="S239" s="287">
        <v>5</v>
      </c>
      <c r="T239" s="302">
        <v>6</v>
      </c>
      <c r="U239" s="185">
        <v>0</v>
      </c>
      <c r="V239" s="308">
        <v>1</v>
      </c>
      <c r="W239" s="186">
        <v>0</v>
      </c>
      <c r="X239" s="186">
        <v>0</v>
      </c>
      <c r="Y239" s="287">
        <v>6</v>
      </c>
      <c r="Z239" s="186">
        <v>0</v>
      </c>
      <c r="AA239" s="289">
        <v>1</v>
      </c>
      <c r="AB239" s="266" t="s">
        <v>464</v>
      </c>
      <c r="AC239" s="527" t="s">
        <v>147</v>
      </c>
      <c r="AD239" s="518">
        <v>4</v>
      </c>
      <c r="AE239" s="518">
        <v>4</v>
      </c>
      <c r="AF239" s="518">
        <v>4</v>
      </c>
      <c r="AG239" s="518">
        <v>4</v>
      </c>
      <c r="AH239" s="518">
        <v>4</v>
      </c>
      <c r="AI239" s="518"/>
      <c r="AJ239" s="582">
        <v>2025</v>
      </c>
    </row>
    <row r="240" spans="1:36" ht="39" customHeight="1">
      <c r="A240" s="561">
        <v>0</v>
      </c>
      <c r="B240" s="561">
        <v>0</v>
      </c>
      <c r="C240" s="561">
        <v>0</v>
      </c>
      <c r="D240" s="561">
        <v>0</v>
      </c>
      <c r="E240" s="561">
        <v>0</v>
      </c>
      <c r="F240" s="561">
        <v>0</v>
      </c>
      <c r="G240" s="561">
        <v>0</v>
      </c>
      <c r="H240" s="561">
        <v>0</v>
      </c>
      <c r="I240" s="562">
        <v>5</v>
      </c>
      <c r="J240" s="562">
        <v>7</v>
      </c>
      <c r="K240" s="561">
        <v>0</v>
      </c>
      <c r="L240" s="561">
        <v>0</v>
      </c>
      <c r="M240" s="561">
        <v>0</v>
      </c>
      <c r="N240" s="561">
        <v>0</v>
      </c>
      <c r="O240" s="561">
        <v>0</v>
      </c>
      <c r="P240" s="561">
        <v>0</v>
      </c>
      <c r="Q240" s="561">
        <v>0</v>
      </c>
      <c r="R240" s="565">
        <v>0</v>
      </c>
      <c r="S240" s="564">
        <v>5</v>
      </c>
      <c r="T240" s="590">
        <v>7</v>
      </c>
      <c r="U240" s="565">
        <v>0</v>
      </c>
      <c r="V240" s="565">
        <v>0</v>
      </c>
      <c r="W240" s="566">
        <v>0</v>
      </c>
      <c r="X240" s="566">
        <v>0</v>
      </c>
      <c r="Y240" s="566">
        <v>0</v>
      </c>
      <c r="Z240" s="566">
        <v>0</v>
      </c>
      <c r="AA240" s="566">
        <v>0</v>
      </c>
      <c r="AB240" s="597" t="s">
        <v>465</v>
      </c>
      <c r="AC240" s="598" t="s">
        <v>148</v>
      </c>
      <c r="AD240" s="596">
        <v>185.5</v>
      </c>
      <c r="AE240" s="596">
        <v>132</v>
      </c>
      <c r="AF240" s="596">
        <v>22</v>
      </c>
      <c r="AG240" s="596">
        <v>125.4</v>
      </c>
      <c r="AH240" s="596">
        <v>243.2</v>
      </c>
      <c r="AI240" s="596">
        <f>SUM(AD240:AH240)</f>
        <v>708.0999999999999</v>
      </c>
      <c r="AJ240" s="582">
        <v>2025</v>
      </c>
    </row>
    <row r="241" spans="1:36" ht="40.5" customHeight="1" thickBot="1">
      <c r="A241" s="392">
        <v>0</v>
      </c>
      <c r="B241" s="392">
        <v>0</v>
      </c>
      <c r="C241" s="392">
        <v>0</v>
      </c>
      <c r="D241" s="392">
        <v>0</v>
      </c>
      <c r="E241" s="392">
        <v>0</v>
      </c>
      <c r="F241" s="392">
        <v>0</v>
      </c>
      <c r="G241" s="392">
        <v>0</v>
      </c>
      <c r="H241" s="392">
        <v>0</v>
      </c>
      <c r="I241" s="393">
        <v>5</v>
      </c>
      <c r="J241" s="393">
        <v>7</v>
      </c>
      <c r="K241" s="392">
        <v>0</v>
      </c>
      <c r="L241" s="393">
        <v>0</v>
      </c>
      <c r="M241" s="392">
        <v>0</v>
      </c>
      <c r="N241" s="392">
        <v>0</v>
      </c>
      <c r="O241" s="392">
        <v>0</v>
      </c>
      <c r="P241" s="392">
        <v>0</v>
      </c>
      <c r="Q241" s="392">
        <v>0</v>
      </c>
      <c r="R241" s="394">
        <v>0</v>
      </c>
      <c r="S241" s="395">
        <v>5</v>
      </c>
      <c r="T241" s="454">
        <v>7</v>
      </c>
      <c r="U241" s="394">
        <v>0</v>
      </c>
      <c r="V241" s="500">
        <v>1</v>
      </c>
      <c r="W241" s="397">
        <v>0</v>
      </c>
      <c r="X241" s="397">
        <v>0</v>
      </c>
      <c r="Y241" s="397">
        <v>0</v>
      </c>
      <c r="Z241" s="397">
        <v>0</v>
      </c>
      <c r="AA241" s="397">
        <v>0</v>
      </c>
      <c r="AB241" s="549" t="s">
        <v>466</v>
      </c>
      <c r="AC241" s="465" t="s">
        <v>148</v>
      </c>
      <c r="AD241" s="544">
        <v>0</v>
      </c>
      <c r="AE241" s="544">
        <v>0</v>
      </c>
      <c r="AF241" s="544">
        <v>0</v>
      </c>
      <c r="AG241" s="544">
        <v>0</v>
      </c>
      <c r="AH241" s="544">
        <v>0</v>
      </c>
      <c r="AI241" s="544">
        <f>SUM(AD241:AH241)</f>
        <v>0</v>
      </c>
      <c r="AJ241" s="582">
        <v>2025</v>
      </c>
    </row>
    <row r="242" spans="1:36" ht="25.5">
      <c r="A242" s="409">
        <v>0</v>
      </c>
      <c r="B242" s="409">
        <v>0</v>
      </c>
      <c r="C242" s="409">
        <v>0</v>
      </c>
      <c r="D242" s="409">
        <v>0</v>
      </c>
      <c r="E242" s="409">
        <v>0</v>
      </c>
      <c r="F242" s="409">
        <v>0</v>
      </c>
      <c r="G242" s="409">
        <v>0</v>
      </c>
      <c r="H242" s="409">
        <v>0</v>
      </c>
      <c r="I242" s="410">
        <v>5</v>
      </c>
      <c r="J242" s="410">
        <v>7</v>
      </c>
      <c r="K242" s="409">
        <v>0</v>
      </c>
      <c r="L242" s="410">
        <v>0</v>
      </c>
      <c r="M242" s="409">
        <v>0</v>
      </c>
      <c r="N242" s="409">
        <v>0</v>
      </c>
      <c r="O242" s="409">
        <v>0</v>
      </c>
      <c r="P242" s="409">
        <v>0</v>
      </c>
      <c r="Q242" s="409">
        <v>0</v>
      </c>
      <c r="R242" s="411">
        <v>0</v>
      </c>
      <c r="S242" s="412">
        <v>5</v>
      </c>
      <c r="T242" s="466">
        <v>7</v>
      </c>
      <c r="U242" s="411">
        <v>0</v>
      </c>
      <c r="V242" s="502">
        <v>1</v>
      </c>
      <c r="W242" s="413">
        <v>0</v>
      </c>
      <c r="X242" s="413">
        <v>0</v>
      </c>
      <c r="Y242" s="413">
        <v>0</v>
      </c>
      <c r="Z242" s="413">
        <v>0</v>
      </c>
      <c r="AA242" s="412">
        <v>1</v>
      </c>
      <c r="AB242" s="530" t="s">
        <v>467</v>
      </c>
      <c r="AC242" s="516" t="s">
        <v>147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/>
      <c r="AJ242" s="582">
        <v>2025</v>
      </c>
    </row>
    <row r="243" spans="1:36" ht="30" customHeight="1">
      <c r="A243" s="409">
        <v>0</v>
      </c>
      <c r="B243" s="409">
        <v>0</v>
      </c>
      <c r="C243" s="409">
        <v>0</v>
      </c>
      <c r="D243" s="409">
        <v>0</v>
      </c>
      <c r="E243" s="409">
        <v>0</v>
      </c>
      <c r="F243" s="409">
        <v>0</v>
      </c>
      <c r="G243" s="409">
        <v>0</v>
      </c>
      <c r="H243" s="409">
        <v>0</v>
      </c>
      <c r="I243" s="410">
        <v>5</v>
      </c>
      <c r="J243" s="410">
        <v>7</v>
      </c>
      <c r="K243" s="409">
        <v>0</v>
      </c>
      <c r="L243" s="410">
        <v>0</v>
      </c>
      <c r="M243" s="409">
        <v>0</v>
      </c>
      <c r="N243" s="409">
        <v>0</v>
      </c>
      <c r="O243" s="409">
        <v>0</v>
      </c>
      <c r="P243" s="409">
        <v>0</v>
      </c>
      <c r="Q243" s="409">
        <v>0</v>
      </c>
      <c r="R243" s="411">
        <v>0</v>
      </c>
      <c r="S243" s="412">
        <v>5</v>
      </c>
      <c r="T243" s="466">
        <v>7</v>
      </c>
      <c r="U243" s="411">
        <v>0</v>
      </c>
      <c r="V243" s="502">
        <v>1</v>
      </c>
      <c r="W243" s="413">
        <v>0</v>
      </c>
      <c r="X243" s="413">
        <v>0</v>
      </c>
      <c r="Y243" s="413">
        <v>0</v>
      </c>
      <c r="Z243" s="413">
        <v>0</v>
      </c>
      <c r="AA243" s="412">
        <v>2</v>
      </c>
      <c r="AB243" s="519" t="s">
        <v>468</v>
      </c>
      <c r="AC243" s="516" t="s">
        <v>147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/>
      <c r="AJ243" s="582">
        <v>2025</v>
      </c>
    </row>
    <row r="244" spans="1:36" ht="38.25">
      <c r="A244" s="400">
        <v>0</v>
      </c>
      <c r="B244" s="400">
        <v>0</v>
      </c>
      <c r="C244" s="400">
        <v>0</v>
      </c>
      <c r="D244" s="400">
        <v>0</v>
      </c>
      <c r="E244" s="400">
        <v>0</v>
      </c>
      <c r="F244" s="400">
        <v>0</v>
      </c>
      <c r="G244" s="400">
        <v>0</v>
      </c>
      <c r="H244" s="400">
        <v>0</v>
      </c>
      <c r="I244" s="401">
        <v>5</v>
      </c>
      <c r="J244" s="401">
        <v>7</v>
      </c>
      <c r="K244" s="400">
        <v>0</v>
      </c>
      <c r="L244" s="401">
        <v>0</v>
      </c>
      <c r="M244" s="400">
        <v>0</v>
      </c>
      <c r="N244" s="400">
        <v>0</v>
      </c>
      <c r="O244" s="400">
        <v>0</v>
      </c>
      <c r="P244" s="400">
        <v>0</v>
      </c>
      <c r="Q244" s="400">
        <v>0</v>
      </c>
      <c r="R244" s="402">
        <v>0</v>
      </c>
      <c r="S244" s="403">
        <v>5</v>
      </c>
      <c r="T244" s="450">
        <v>7</v>
      </c>
      <c r="U244" s="402">
        <v>0</v>
      </c>
      <c r="V244" s="498">
        <v>1</v>
      </c>
      <c r="W244" s="405">
        <v>0</v>
      </c>
      <c r="X244" s="405">
        <v>0</v>
      </c>
      <c r="Y244" s="403">
        <v>1</v>
      </c>
      <c r="Z244" s="405">
        <v>0</v>
      </c>
      <c r="AA244" s="405">
        <v>0</v>
      </c>
      <c r="AB244" s="508" t="s">
        <v>469</v>
      </c>
      <c r="AC244" s="468" t="s">
        <v>198</v>
      </c>
      <c r="AD244" s="474" t="s">
        <v>186</v>
      </c>
      <c r="AE244" s="474" t="s">
        <v>186</v>
      </c>
      <c r="AF244" s="474" t="s">
        <v>186</v>
      </c>
      <c r="AG244" s="474" t="s">
        <v>186</v>
      </c>
      <c r="AH244" s="474" t="s">
        <v>186</v>
      </c>
      <c r="AI244" s="474"/>
      <c r="AJ244" s="582">
        <v>2025</v>
      </c>
    </row>
    <row r="245" spans="1:36" ht="41.25" customHeight="1">
      <c r="A245" s="409">
        <v>0</v>
      </c>
      <c r="B245" s="409">
        <v>0</v>
      </c>
      <c r="C245" s="409">
        <v>0</v>
      </c>
      <c r="D245" s="409">
        <v>0</v>
      </c>
      <c r="E245" s="409">
        <v>0</v>
      </c>
      <c r="F245" s="409">
        <v>0</v>
      </c>
      <c r="G245" s="409">
        <v>0</v>
      </c>
      <c r="H245" s="409">
        <v>0</v>
      </c>
      <c r="I245" s="410">
        <v>5</v>
      </c>
      <c r="J245" s="410">
        <v>7</v>
      </c>
      <c r="K245" s="409">
        <v>0</v>
      </c>
      <c r="L245" s="410">
        <v>0</v>
      </c>
      <c r="M245" s="409">
        <v>0</v>
      </c>
      <c r="N245" s="409">
        <v>0</v>
      </c>
      <c r="O245" s="409">
        <v>0</v>
      </c>
      <c r="P245" s="409">
        <v>0</v>
      </c>
      <c r="Q245" s="409">
        <v>0</v>
      </c>
      <c r="R245" s="411">
        <v>0</v>
      </c>
      <c r="S245" s="412">
        <v>5</v>
      </c>
      <c r="T245" s="466">
        <v>7</v>
      </c>
      <c r="U245" s="411">
        <v>0</v>
      </c>
      <c r="V245" s="502">
        <v>1</v>
      </c>
      <c r="W245" s="413">
        <v>0</v>
      </c>
      <c r="X245" s="413">
        <v>0</v>
      </c>
      <c r="Y245" s="412">
        <v>1</v>
      </c>
      <c r="Z245" s="413">
        <v>0</v>
      </c>
      <c r="AA245" s="412">
        <v>1</v>
      </c>
      <c r="AB245" s="531" t="s">
        <v>470</v>
      </c>
      <c r="AC245" s="516" t="s">
        <v>147</v>
      </c>
      <c r="AD245" s="475">
        <v>0</v>
      </c>
      <c r="AE245" s="475">
        <v>0</v>
      </c>
      <c r="AF245" s="475">
        <v>0</v>
      </c>
      <c r="AG245" s="475">
        <v>0</v>
      </c>
      <c r="AH245" s="475">
        <v>0</v>
      </c>
      <c r="AI245" s="475"/>
      <c r="AJ245" s="582">
        <v>2025</v>
      </c>
    </row>
    <row r="246" spans="1:36" ht="50.25" customHeight="1" thickBot="1">
      <c r="A246" s="400">
        <v>0</v>
      </c>
      <c r="B246" s="400">
        <v>0</v>
      </c>
      <c r="C246" s="400">
        <v>0</v>
      </c>
      <c r="D246" s="400">
        <v>0</v>
      </c>
      <c r="E246" s="400">
        <v>0</v>
      </c>
      <c r="F246" s="400">
        <v>0</v>
      </c>
      <c r="G246" s="400">
        <v>0</v>
      </c>
      <c r="H246" s="400">
        <v>0</v>
      </c>
      <c r="I246" s="401">
        <v>5</v>
      </c>
      <c r="J246" s="401">
        <v>7</v>
      </c>
      <c r="K246" s="400">
        <v>0</v>
      </c>
      <c r="L246" s="401">
        <v>0</v>
      </c>
      <c r="M246" s="400">
        <v>0</v>
      </c>
      <c r="N246" s="400">
        <v>0</v>
      </c>
      <c r="O246" s="400">
        <v>0</v>
      </c>
      <c r="P246" s="400">
        <v>0</v>
      </c>
      <c r="Q246" s="400">
        <v>0</v>
      </c>
      <c r="R246" s="402">
        <v>0</v>
      </c>
      <c r="S246" s="403">
        <v>5</v>
      </c>
      <c r="T246" s="450">
        <v>7</v>
      </c>
      <c r="U246" s="402">
        <v>0</v>
      </c>
      <c r="V246" s="498">
        <v>1</v>
      </c>
      <c r="W246" s="405">
        <v>0</v>
      </c>
      <c r="X246" s="405">
        <v>0</v>
      </c>
      <c r="Y246" s="403">
        <v>2</v>
      </c>
      <c r="Z246" s="405">
        <v>0</v>
      </c>
      <c r="AA246" s="405">
        <v>0</v>
      </c>
      <c r="AB246" s="533" t="s">
        <v>471</v>
      </c>
      <c r="AC246" s="514" t="s">
        <v>198</v>
      </c>
      <c r="AD246" s="515" t="s">
        <v>186</v>
      </c>
      <c r="AE246" s="515" t="s">
        <v>186</v>
      </c>
      <c r="AF246" s="515" t="s">
        <v>186</v>
      </c>
      <c r="AG246" s="515" t="s">
        <v>186</v>
      </c>
      <c r="AH246" s="515" t="s">
        <v>186</v>
      </c>
      <c r="AI246" s="515"/>
      <c r="AJ246" s="582">
        <v>2025</v>
      </c>
    </row>
    <row r="247" spans="1:36" s="62" customFormat="1" ht="51">
      <c r="A247" s="409">
        <v>0</v>
      </c>
      <c r="B247" s="409">
        <v>0</v>
      </c>
      <c r="C247" s="409">
        <v>0</v>
      </c>
      <c r="D247" s="409">
        <v>0</v>
      </c>
      <c r="E247" s="409">
        <v>0</v>
      </c>
      <c r="F247" s="534">
        <v>0</v>
      </c>
      <c r="G247" s="534">
        <v>0</v>
      </c>
      <c r="H247" s="534">
        <v>0</v>
      </c>
      <c r="I247" s="535">
        <v>5</v>
      </c>
      <c r="J247" s="535">
        <v>7</v>
      </c>
      <c r="K247" s="534">
        <v>0</v>
      </c>
      <c r="L247" s="535">
        <v>0</v>
      </c>
      <c r="M247" s="534">
        <v>0</v>
      </c>
      <c r="N247" s="534">
        <v>0</v>
      </c>
      <c r="O247" s="534">
        <v>0</v>
      </c>
      <c r="P247" s="534">
        <v>0</v>
      </c>
      <c r="Q247" s="534">
        <v>0</v>
      </c>
      <c r="R247" s="536">
        <v>0</v>
      </c>
      <c r="S247" s="537">
        <v>5</v>
      </c>
      <c r="T247" s="538">
        <v>7</v>
      </c>
      <c r="U247" s="536">
        <v>0</v>
      </c>
      <c r="V247" s="539">
        <v>1</v>
      </c>
      <c r="W247" s="540">
        <v>0</v>
      </c>
      <c r="X247" s="540">
        <v>0</v>
      </c>
      <c r="Y247" s="537">
        <v>2</v>
      </c>
      <c r="Z247" s="540">
        <v>0</v>
      </c>
      <c r="AA247" s="537">
        <v>1</v>
      </c>
      <c r="AB247" s="541" t="s">
        <v>472</v>
      </c>
      <c r="AC247" s="517" t="s">
        <v>147</v>
      </c>
      <c r="AD247" s="518">
        <v>0</v>
      </c>
      <c r="AE247" s="518">
        <v>0</v>
      </c>
      <c r="AF247" s="518">
        <v>0</v>
      </c>
      <c r="AG247" s="518">
        <v>0</v>
      </c>
      <c r="AH247" s="518">
        <v>0</v>
      </c>
      <c r="AI247" s="518"/>
      <c r="AJ247" s="582">
        <v>2025</v>
      </c>
    </row>
    <row r="248" spans="1:36" s="202" customFormat="1" ht="44.25" customHeight="1">
      <c r="A248" s="392">
        <v>0</v>
      </c>
      <c r="B248" s="392">
        <v>0</v>
      </c>
      <c r="C248" s="392">
        <v>0</v>
      </c>
      <c r="D248" s="392">
        <v>0</v>
      </c>
      <c r="E248" s="392">
        <v>3</v>
      </c>
      <c r="F248" s="392">
        <v>1</v>
      </c>
      <c r="G248" s="392">
        <v>0</v>
      </c>
      <c r="H248" s="392">
        <v>0</v>
      </c>
      <c r="I248" s="393">
        <v>5</v>
      </c>
      <c r="J248" s="393">
        <v>7</v>
      </c>
      <c r="K248" s="392">
        <v>0</v>
      </c>
      <c r="L248" s="393">
        <v>2</v>
      </c>
      <c r="M248" s="392">
        <v>2</v>
      </c>
      <c r="N248" s="392">
        <v>0</v>
      </c>
      <c r="O248" s="392">
        <v>0</v>
      </c>
      <c r="P248" s="392">
        <v>6</v>
      </c>
      <c r="Q248" s="392" t="s">
        <v>12</v>
      </c>
      <c r="R248" s="470">
        <v>0</v>
      </c>
      <c r="S248" s="469">
        <v>5</v>
      </c>
      <c r="T248" s="454">
        <v>7</v>
      </c>
      <c r="U248" s="470">
        <v>0</v>
      </c>
      <c r="V248" s="469">
        <v>2</v>
      </c>
      <c r="W248" s="470">
        <v>0</v>
      </c>
      <c r="X248" s="470">
        <v>0</v>
      </c>
      <c r="Y248" s="469">
        <v>0</v>
      </c>
      <c r="Z248" s="470">
        <v>0</v>
      </c>
      <c r="AA248" s="469">
        <v>0</v>
      </c>
      <c r="AB248" s="547" t="s">
        <v>499</v>
      </c>
      <c r="AC248" s="548" t="s">
        <v>148</v>
      </c>
      <c r="AD248" s="529">
        <v>185.5</v>
      </c>
      <c r="AE248" s="544">
        <v>132</v>
      </c>
      <c r="AF248" s="544">
        <v>22</v>
      </c>
      <c r="AG248" s="529">
        <v>125.4</v>
      </c>
      <c r="AH248" s="529">
        <v>243.2</v>
      </c>
      <c r="AI248" s="633">
        <v>708.1</v>
      </c>
      <c r="AJ248" s="582">
        <v>2025</v>
      </c>
    </row>
    <row r="249" spans="1:36" s="202" customFormat="1" ht="55.5" customHeight="1">
      <c r="A249" s="400">
        <v>0</v>
      </c>
      <c r="B249" s="400">
        <v>0</v>
      </c>
      <c r="C249" s="400">
        <v>0</v>
      </c>
      <c r="D249" s="400">
        <v>0</v>
      </c>
      <c r="E249" s="400">
        <v>3</v>
      </c>
      <c r="F249" s="400">
        <v>1</v>
      </c>
      <c r="G249" s="400">
        <v>0</v>
      </c>
      <c r="H249" s="400">
        <v>0</v>
      </c>
      <c r="I249" s="401">
        <v>5</v>
      </c>
      <c r="J249" s="401">
        <v>7</v>
      </c>
      <c r="K249" s="400">
        <v>0</v>
      </c>
      <c r="L249" s="401">
        <v>2</v>
      </c>
      <c r="M249" s="400">
        <v>2</v>
      </c>
      <c r="N249" s="400">
        <v>0</v>
      </c>
      <c r="O249" s="400">
        <v>0</v>
      </c>
      <c r="P249" s="400">
        <v>6</v>
      </c>
      <c r="Q249" s="400" t="s">
        <v>12</v>
      </c>
      <c r="R249" s="472">
        <v>0</v>
      </c>
      <c r="S249" s="471">
        <v>5</v>
      </c>
      <c r="T249" s="450">
        <v>7</v>
      </c>
      <c r="U249" s="472">
        <v>0</v>
      </c>
      <c r="V249" s="471">
        <v>2</v>
      </c>
      <c r="W249" s="472">
        <v>0</v>
      </c>
      <c r="X249" s="472">
        <v>0</v>
      </c>
      <c r="Y249" s="471">
        <v>1</v>
      </c>
      <c r="Z249" s="472">
        <v>0</v>
      </c>
      <c r="AA249" s="471">
        <v>0</v>
      </c>
      <c r="AB249" s="525" t="s">
        <v>503</v>
      </c>
      <c r="AC249" s="523" t="s">
        <v>198</v>
      </c>
      <c r="AD249" s="524" t="s">
        <v>186</v>
      </c>
      <c r="AE249" s="524" t="s">
        <v>186</v>
      </c>
      <c r="AF249" s="524" t="s">
        <v>186</v>
      </c>
      <c r="AG249" s="524" t="s">
        <v>186</v>
      </c>
      <c r="AH249" s="524" t="s">
        <v>186</v>
      </c>
      <c r="AI249" s="524"/>
      <c r="AJ249" s="582">
        <v>2025</v>
      </c>
    </row>
    <row r="250" spans="1:36" s="202" customFormat="1" ht="54.75" customHeight="1">
      <c r="A250" s="400">
        <v>0</v>
      </c>
      <c r="B250" s="400">
        <v>0</v>
      </c>
      <c r="C250" s="400">
        <v>0</v>
      </c>
      <c r="D250" s="400">
        <v>0</v>
      </c>
      <c r="E250" s="400">
        <v>3</v>
      </c>
      <c r="F250" s="400">
        <v>1</v>
      </c>
      <c r="G250" s="400">
        <v>0</v>
      </c>
      <c r="H250" s="400">
        <v>0</v>
      </c>
      <c r="I250" s="401">
        <v>5</v>
      </c>
      <c r="J250" s="401">
        <v>7</v>
      </c>
      <c r="K250" s="400">
        <v>0</v>
      </c>
      <c r="L250" s="401">
        <v>2</v>
      </c>
      <c r="M250" s="400">
        <v>2</v>
      </c>
      <c r="N250" s="400">
        <v>0</v>
      </c>
      <c r="O250" s="400">
        <v>0</v>
      </c>
      <c r="P250" s="400">
        <v>6</v>
      </c>
      <c r="Q250" s="400" t="s">
        <v>12</v>
      </c>
      <c r="R250" s="472">
        <v>0</v>
      </c>
      <c r="S250" s="471">
        <v>5</v>
      </c>
      <c r="T250" s="450">
        <v>7</v>
      </c>
      <c r="U250" s="472">
        <v>0</v>
      </c>
      <c r="V250" s="471">
        <v>2</v>
      </c>
      <c r="W250" s="472">
        <v>0</v>
      </c>
      <c r="X250" s="472">
        <v>0</v>
      </c>
      <c r="Y250" s="471">
        <v>1</v>
      </c>
      <c r="Z250" s="472">
        <v>0</v>
      </c>
      <c r="AA250" s="471">
        <v>0</v>
      </c>
      <c r="AB250" s="525" t="s">
        <v>500</v>
      </c>
      <c r="AC250" s="474" t="s">
        <v>198</v>
      </c>
      <c r="AD250" s="474" t="s">
        <v>186</v>
      </c>
      <c r="AE250" s="474" t="s">
        <v>186</v>
      </c>
      <c r="AF250" s="474" t="s">
        <v>186</v>
      </c>
      <c r="AG250" s="474" t="s">
        <v>186</v>
      </c>
      <c r="AH250" s="474" t="s">
        <v>186</v>
      </c>
      <c r="AI250" s="474"/>
      <c r="AJ250" s="582">
        <v>2025</v>
      </c>
    </row>
    <row r="251" spans="1:36" s="202" customFormat="1" ht="54.75" customHeight="1">
      <c r="A251" s="400">
        <v>0</v>
      </c>
      <c r="B251" s="400">
        <v>0</v>
      </c>
      <c r="C251" s="400">
        <v>0</v>
      </c>
      <c r="D251" s="400">
        <v>0</v>
      </c>
      <c r="E251" s="400">
        <v>3</v>
      </c>
      <c r="F251" s="400">
        <v>1</v>
      </c>
      <c r="G251" s="400">
        <v>0</v>
      </c>
      <c r="H251" s="400">
        <v>0</v>
      </c>
      <c r="I251" s="401">
        <v>5</v>
      </c>
      <c r="J251" s="401">
        <v>7</v>
      </c>
      <c r="K251" s="400">
        <v>0</v>
      </c>
      <c r="L251" s="401">
        <v>2</v>
      </c>
      <c r="M251" s="400">
        <v>2</v>
      </c>
      <c r="N251" s="400">
        <v>0</v>
      </c>
      <c r="O251" s="400">
        <v>0</v>
      </c>
      <c r="P251" s="400">
        <v>6</v>
      </c>
      <c r="Q251" s="400" t="s">
        <v>12</v>
      </c>
      <c r="R251" s="472">
        <v>0</v>
      </c>
      <c r="S251" s="471">
        <v>5</v>
      </c>
      <c r="T251" s="450">
        <v>7</v>
      </c>
      <c r="U251" s="472">
        <v>0</v>
      </c>
      <c r="V251" s="471">
        <v>2</v>
      </c>
      <c r="W251" s="472">
        <v>0</v>
      </c>
      <c r="X251" s="472">
        <v>0</v>
      </c>
      <c r="Y251" s="471">
        <v>1</v>
      </c>
      <c r="Z251" s="472">
        <v>0</v>
      </c>
      <c r="AA251" s="471">
        <v>0</v>
      </c>
      <c r="AB251" s="525" t="s">
        <v>501</v>
      </c>
      <c r="AC251" s="474" t="s">
        <v>198</v>
      </c>
      <c r="AD251" s="474" t="s">
        <v>186</v>
      </c>
      <c r="AE251" s="474" t="s">
        <v>186</v>
      </c>
      <c r="AF251" s="474" t="s">
        <v>186</v>
      </c>
      <c r="AG251" s="474" t="s">
        <v>186</v>
      </c>
      <c r="AH251" s="474" t="s">
        <v>186</v>
      </c>
      <c r="AI251" s="474"/>
      <c r="AJ251" s="582">
        <v>2025</v>
      </c>
    </row>
    <row r="252" spans="1:36" s="202" customFormat="1" ht="29.25" customHeight="1">
      <c r="A252" s="400">
        <v>0</v>
      </c>
      <c r="B252" s="400">
        <v>0</v>
      </c>
      <c r="C252" s="400">
        <v>0</v>
      </c>
      <c r="D252" s="400">
        <v>0</v>
      </c>
      <c r="E252" s="400">
        <v>3</v>
      </c>
      <c r="F252" s="400">
        <v>1</v>
      </c>
      <c r="G252" s="400">
        <v>0</v>
      </c>
      <c r="H252" s="400">
        <v>0</v>
      </c>
      <c r="I252" s="401">
        <v>5</v>
      </c>
      <c r="J252" s="401">
        <v>7</v>
      </c>
      <c r="K252" s="400">
        <v>0</v>
      </c>
      <c r="L252" s="401">
        <v>2</v>
      </c>
      <c r="M252" s="400">
        <v>2</v>
      </c>
      <c r="N252" s="400">
        <v>0</v>
      </c>
      <c r="O252" s="400">
        <v>0</v>
      </c>
      <c r="P252" s="400">
        <v>6</v>
      </c>
      <c r="Q252" s="400" t="s">
        <v>12</v>
      </c>
      <c r="R252" s="472">
        <v>0</v>
      </c>
      <c r="S252" s="471">
        <v>5</v>
      </c>
      <c r="T252" s="450">
        <v>7</v>
      </c>
      <c r="U252" s="472">
        <v>0</v>
      </c>
      <c r="V252" s="471">
        <v>2</v>
      </c>
      <c r="W252" s="472">
        <v>0</v>
      </c>
      <c r="X252" s="472">
        <v>0</v>
      </c>
      <c r="Y252" s="471">
        <v>1</v>
      </c>
      <c r="Z252" s="472">
        <v>0</v>
      </c>
      <c r="AA252" s="471">
        <v>0</v>
      </c>
      <c r="AB252" s="494" t="s">
        <v>504</v>
      </c>
      <c r="AC252" s="474" t="s">
        <v>148</v>
      </c>
      <c r="AD252" s="497">
        <v>185.5</v>
      </c>
      <c r="AE252" s="497">
        <v>132</v>
      </c>
      <c r="AF252" s="497">
        <v>22</v>
      </c>
      <c r="AG252" s="497">
        <v>125.4</v>
      </c>
      <c r="AH252" s="497">
        <v>243.2</v>
      </c>
      <c r="AI252" s="474">
        <v>708.1</v>
      </c>
      <c r="AJ252" s="582">
        <v>2025</v>
      </c>
    </row>
    <row r="253" spans="1:36" s="202" customFormat="1" ht="29.25" customHeight="1">
      <c r="A253" s="400">
        <v>8</v>
      </c>
      <c r="B253" s="400">
        <v>0</v>
      </c>
      <c r="C253" s="400">
        <v>4</v>
      </c>
      <c r="D253" s="400">
        <v>0</v>
      </c>
      <c r="E253" s="400">
        <v>3</v>
      </c>
      <c r="F253" s="400">
        <v>1</v>
      </c>
      <c r="G253" s="400">
        <v>0</v>
      </c>
      <c r="H253" s="400">
        <v>0</v>
      </c>
      <c r="I253" s="401">
        <v>5</v>
      </c>
      <c r="J253" s="401">
        <v>7</v>
      </c>
      <c r="K253" s="400">
        <v>0</v>
      </c>
      <c r="L253" s="401">
        <v>2</v>
      </c>
      <c r="M253" s="400">
        <v>2</v>
      </c>
      <c r="N253" s="400">
        <v>0</v>
      </c>
      <c r="O253" s="400">
        <v>0</v>
      </c>
      <c r="P253" s="400">
        <v>6</v>
      </c>
      <c r="Q253" s="400" t="s">
        <v>12</v>
      </c>
      <c r="R253" s="472">
        <v>0</v>
      </c>
      <c r="S253" s="471">
        <v>5</v>
      </c>
      <c r="T253" s="450">
        <v>7</v>
      </c>
      <c r="U253" s="472">
        <v>0</v>
      </c>
      <c r="V253" s="471">
        <v>2</v>
      </c>
      <c r="W253" s="472">
        <v>0</v>
      </c>
      <c r="X253" s="472">
        <v>0</v>
      </c>
      <c r="Y253" s="471">
        <v>3</v>
      </c>
      <c r="Z253" s="472">
        <v>0</v>
      </c>
      <c r="AA253" s="471">
        <v>0</v>
      </c>
      <c r="AB253" s="494" t="s">
        <v>546</v>
      </c>
      <c r="AC253" s="474" t="s">
        <v>148</v>
      </c>
      <c r="AD253" s="497">
        <v>86.3</v>
      </c>
      <c r="AE253" s="497">
        <v>90</v>
      </c>
      <c r="AF253" s="497">
        <v>10</v>
      </c>
      <c r="AG253" s="497">
        <v>85.5</v>
      </c>
      <c r="AH253" s="497">
        <v>90</v>
      </c>
      <c r="AI253" s="474">
        <v>361.8</v>
      </c>
      <c r="AJ253" s="582">
        <v>2025</v>
      </c>
    </row>
    <row r="254" spans="1:36" s="202" customFormat="1" ht="29.25" customHeight="1">
      <c r="A254" s="400">
        <v>8</v>
      </c>
      <c r="B254" s="400">
        <v>0</v>
      </c>
      <c r="C254" s="400">
        <v>5</v>
      </c>
      <c r="D254" s="400">
        <v>0</v>
      </c>
      <c r="E254" s="400">
        <v>3</v>
      </c>
      <c r="F254" s="400">
        <v>1</v>
      </c>
      <c r="G254" s="400">
        <v>0</v>
      </c>
      <c r="H254" s="400">
        <v>0</v>
      </c>
      <c r="I254" s="401">
        <v>5</v>
      </c>
      <c r="J254" s="401">
        <v>7</v>
      </c>
      <c r="K254" s="400">
        <v>0</v>
      </c>
      <c r="L254" s="401">
        <v>2</v>
      </c>
      <c r="M254" s="400">
        <v>2</v>
      </c>
      <c r="N254" s="400">
        <v>0</v>
      </c>
      <c r="O254" s="400">
        <v>0</v>
      </c>
      <c r="P254" s="400">
        <v>6</v>
      </c>
      <c r="Q254" s="400" t="s">
        <v>12</v>
      </c>
      <c r="R254" s="472">
        <v>0</v>
      </c>
      <c r="S254" s="471">
        <v>5</v>
      </c>
      <c r="T254" s="450">
        <v>7</v>
      </c>
      <c r="U254" s="472">
        <v>0</v>
      </c>
      <c r="V254" s="471">
        <v>2</v>
      </c>
      <c r="W254" s="472">
        <v>0</v>
      </c>
      <c r="X254" s="472">
        <v>0</v>
      </c>
      <c r="Y254" s="471">
        <v>3</v>
      </c>
      <c r="Z254" s="472">
        <v>0</v>
      </c>
      <c r="AA254" s="471">
        <v>0</v>
      </c>
      <c r="AB254" s="494" t="s">
        <v>547</v>
      </c>
      <c r="AC254" s="474" t="s">
        <v>148</v>
      </c>
      <c r="AD254" s="497">
        <v>99.2</v>
      </c>
      <c r="AE254" s="497">
        <v>42</v>
      </c>
      <c r="AF254" s="497">
        <v>12</v>
      </c>
      <c r="AG254" s="497">
        <v>39.9</v>
      </c>
      <c r="AH254" s="497">
        <v>153.2</v>
      </c>
      <c r="AI254" s="474">
        <v>346.3</v>
      </c>
      <c r="AJ254" s="582">
        <v>2025</v>
      </c>
    </row>
    <row r="255" spans="1:36" s="202" customFormat="1" ht="25.5" customHeight="1">
      <c r="A255" s="400">
        <v>0</v>
      </c>
      <c r="B255" s="400">
        <v>0</v>
      </c>
      <c r="C255" s="400">
        <v>0</v>
      </c>
      <c r="D255" s="400">
        <v>0</v>
      </c>
      <c r="E255" s="400">
        <v>3</v>
      </c>
      <c r="F255" s="400">
        <v>1</v>
      </c>
      <c r="G255" s="400">
        <v>0</v>
      </c>
      <c r="H255" s="400">
        <v>0</v>
      </c>
      <c r="I255" s="401">
        <v>5</v>
      </c>
      <c r="J255" s="401">
        <v>7</v>
      </c>
      <c r="K255" s="400">
        <v>0</v>
      </c>
      <c r="L255" s="401">
        <v>2</v>
      </c>
      <c r="M255" s="400">
        <v>2</v>
      </c>
      <c r="N255" s="400">
        <v>0</v>
      </c>
      <c r="O255" s="400">
        <v>0</v>
      </c>
      <c r="P255" s="400">
        <v>6</v>
      </c>
      <c r="Q255" s="400" t="s">
        <v>12</v>
      </c>
      <c r="R255" s="472">
        <v>0</v>
      </c>
      <c r="S255" s="471">
        <v>5</v>
      </c>
      <c r="T255" s="450">
        <v>7</v>
      </c>
      <c r="U255" s="472">
        <v>0</v>
      </c>
      <c r="V255" s="471">
        <v>2</v>
      </c>
      <c r="W255" s="472">
        <v>0</v>
      </c>
      <c r="X255" s="472">
        <v>0</v>
      </c>
      <c r="Y255" s="471">
        <v>1</v>
      </c>
      <c r="Z255" s="472">
        <v>0</v>
      </c>
      <c r="AA255" s="471">
        <v>0</v>
      </c>
      <c r="AB255" s="494" t="s">
        <v>502</v>
      </c>
      <c r="AC255" s="474" t="s">
        <v>198</v>
      </c>
      <c r="AD255" s="474" t="s">
        <v>186</v>
      </c>
      <c r="AE255" s="474" t="s">
        <v>186</v>
      </c>
      <c r="AF255" s="474" t="s">
        <v>186</v>
      </c>
      <c r="AG255" s="474" t="s">
        <v>186</v>
      </c>
      <c r="AH255" s="474" t="s">
        <v>186</v>
      </c>
      <c r="AI255" s="474"/>
      <c r="AJ255" s="582">
        <v>2025</v>
      </c>
    </row>
    <row r="256" spans="1:36" s="384" customFormat="1" ht="25.5" customHeight="1">
      <c r="A256" s="561">
        <v>8</v>
      </c>
      <c r="B256" s="561">
        <v>0</v>
      </c>
      <c r="C256" s="561">
        <v>1</v>
      </c>
      <c r="D256" s="561">
        <v>0</v>
      </c>
      <c r="E256" s="561">
        <v>2</v>
      </c>
      <c r="F256" s="561">
        <v>0</v>
      </c>
      <c r="G256" s="561">
        <v>3</v>
      </c>
      <c r="H256" s="561">
        <v>0</v>
      </c>
      <c r="I256" s="562">
        <v>5</v>
      </c>
      <c r="J256" s="562">
        <v>8</v>
      </c>
      <c r="K256" s="561">
        <v>0</v>
      </c>
      <c r="L256" s="562">
        <v>0</v>
      </c>
      <c r="M256" s="561">
        <v>0</v>
      </c>
      <c r="N256" s="561">
        <v>0</v>
      </c>
      <c r="O256" s="561">
        <v>0</v>
      </c>
      <c r="P256" s="561">
        <v>0</v>
      </c>
      <c r="Q256" s="561">
        <v>0</v>
      </c>
      <c r="R256" s="664">
        <v>0</v>
      </c>
      <c r="S256" s="665">
        <v>5</v>
      </c>
      <c r="T256" s="590">
        <v>8</v>
      </c>
      <c r="U256" s="664">
        <v>0</v>
      </c>
      <c r="V256" s="665">
        <v>0</v>
      </c>
      <c r="W256" s="664">
        <v>0</v>
      </c>
      <c r="X256" s="664">
        <v>0</v>
      </c>
      <c r="Y256" s="665">
        <v>0</v>
      </c>
      <c r="Z256" s="664">
        <v>0</v>
      </c>
      <c r="AA256" s="665">
        <v>0</v>
      </c>
      <c r="AB256" s="599" t="s">
        <v>474</v>
      </c>
      <c r="AC256" s="600" t="s">
        <v>148</v>
      </c>
      <c r="AD256" s="615">
        <v>261.6</v>
      </c>
      <c r="AE256" s="615">
        <v>256.6</v>
      </c>
      <c r="AF256" s="615">
        <v>269.2</v>
      </c>
      <c r="AG256" s="615">
        <v>282.9</v>
      </c>
      <c r="AH256" s="615">
        <v>272.8</v>
      </c>
      <c r="AI256" s="615">
        <v>1343.1</v>
      </c>
      <c r="AJ256" s="582">
        <v>2025</v>
      </c>
    </row>
    <row r="257" spans="1:36" s="202" customFormat="1" ht="25.5" customHeight="1">
      <c r="A257" s="392">
        <v>8</v>
      </c>
      <c r="B257" s="392">
        <v>0</v>
      </c>
      <c r="C257" s="392">
        <v>1</v>
      </c>
      <c r="D257" s="392">
        <v>0</v>
      </c>
      <c r="E257" s="392">
        <v>2</v>
      </c>
      <c r="F257" s="392">
        <v>0</v>
      </c>
      <c r="G257" s="392">
        <v>3</v>
      </c>
      <c r="H257" s="392">
        <v>0</v>
      </c>
      <c r="I257" s="393">
        <v>5</v>
      </c>
      <c r="J257" s="393">
        <v>8</v>
      </c>
      <c r="K257" s="392">
        <v>0</v>
      </c>
      <c r="L257" s="393">
        <v>1</v>
      </c>
      <c r="M257" s="392">
        <v>0</v>
      </c>
      <c r="N257" s="392">
        <v>0</v>
      </c>
      <c r="O257" s="392">
        <v>0</v>
      </c>
      <c r="P257" s="392">
        <v>0</v>
      </c>
      <c r="Q257" s="392">
        <v>0</v>
      </c>
      <c r="R257" s="470">
        <v>0</v>
      </c>
      <c r="S257" s="469">
        <v>5</v>
      </c>
      <c r="T257" s="454">
        <v>8</v>
      </c>
      <c r="U257" s="470">
        <v>0</v>
      </c>
      <c r="V257" s="469">
        <v>1</v>
      </c>
      <c r="W257" s="470">
        <v>0</v>
      </c>
      <c r="X257" s="470">
        <v>0</v>
      </c>
      <c r="Y257" s="469">
        <v>0</v>
      </c>
      <c r="Z257" s="470">
        <v>0</v>
      </c>
      <c r="AA257" s="469">
        <v>0</v>
      </c>
      <c r="AB257" s="547" t="s">
        <v>475</v>
      </c>
      <c r="AC257" s="548" t="s">
        <v>148</v>
      </c>
      <c r="AD257" s="532">
        <v>261.6</v>
      </c>
      <c r="AE257" s="532">
        <v>256.6</v>
      </c>
      <c r="AF257" s="532">
        <v>269.2</v>
      </c>
      <c r="AG257" s="532">
        <v>282.9</v>
      </c>
      <c r="AH257" s="532">
        <v>272.8</v>
      </c>
      <c r="AI257" s="532">
        <v>1343.1</v>
      </c>
      <c r="AJ257" s="582">
        <v>2025</v>
      </c>
    </row>
    <row r="258" spans="1:36" s="202" customFormat="1" ht="25.5" customHeight="1">
      <c r="A258" s="400">
        <v>8</v>
      </c>
      <c r="B258" s="400">
        <v>0</v>
      </c>
      <c r="C258" s="400">
        <v>1</v>
      </c>
      <c r="D258" s="400">
        <v>0</v>
      </c>
      <c r="E258" s="400">
        <v>2</v>
      </c>
      <c r="F258" s="400">
        <v>0</v>
      </c>
      <c r="G258" s="400">
        <v>3</v>
      </c>
      <c r="H258" s="400">
        <v>0</v>
      </c>
      <c r="I258" s="401">
        <v>5</v>
      </c>
      <c r="J258" s="401">
        <v>8</v>
      </c>
      <c r="K258" s="400">
        <v>0</v>
      </c>
      <c r="L258" s="401">
        <v>1</v>
      </c>
      <c r="M258" s="400">
        <v>5</v>
      </c>
      <c r="N258" s="400">
        <v>1</v>
      </c>
      <c r="O258" s="400">
        <v>1</v>
      </c>
      <c r="P258" s="400">
        <v>8</v>
      </c>
      <c r="Q258" s="400">
        <v>0</v>
      </c>
      <c r="R258" s="472">
        <v>0</v>
      </c>
      <c r="S258" s="471">
        <v>5</v>
      </c>
      <c r="T258" s="450">
        <v>8</v>
      </c>
      <c r="U258" s="472">
        <v>0</v>
      </c>
      <c r="V258" s="471">
        <v>1</v>
      </c>
      <c r="W258" s="472">
        <v>0</v>
      </c>
      <c r="X258" s="472">
        <v>0</v>
      </c>
      <c r="Y258" s="471">
        <v>1</v>
      </c>
      <c r="Z258" s="472">
        <v>0</v>
      </c>
      <c r="AA258" s="471">
        <v>0</v>
      </c>
      <c r="AB258" s="525" t="s">
        <v>486</v>
      </c>
      <c r="AC258" s="523" t="s">
        <v>148</v>
      </c>
      <c r="AD258" s="515">
        <v>261.6</v>
      </c>
      <c r="AE258" s="515">
        <v>256.6</v>
      </c>
      <c r="AF258" s="515">
        <v>269.2</v>
      </c>
      <c r="AG258" s="515">
        <v>282.9</v>
      </c>
      <c r="AH258" s="515">
        <v>272.8</v>
      </c>
      <c r="AI258" s="515">
        <v>1343.1</v>
      </c>
      <c r="AJ258" s="582">
        <v>2025</v>
      </c>
    </row>
    <row r="259" spans="1:36" s="202" customFormat="1" ht="25.5" customHeight="1">
      <c r="A259" s="409">
        <v>8</v>
      </c>
      <c r="B259" s="409">
        <v>0</v>
      </c>
      <c r="C259" s="409">
        <v>1</v>
      </c>
      <c r="D259" s="409">
        <v>0</v>
      </c>
      <c r="E259" s="409">
        <v>2</v>
      </c>
      <c r="F259" s="409">
        <v>0</v>
      </c>
      <c r="G259" s="409">
        <v>3</v>
      </c>
      <c r="H259" s="409">
        <v>0</v>
      </c>
      <c r="I259" s="410">
        <v>5</v>
      </c>
      <c r="J259" s="410">
        <v>8</v>
      </c>
      <c r="K259" s="409">
        <v>0</v>
      </c>
      <c r="L259" s="410">
        <v>1</v>
      </c>
      <c r="M259" s="409">
        <v>5</v>
      </c>
      <c r="N259" s="409">
        <v>1</v>
      </c>
      <c r="O259" s="409">
        <v>1</v>
      </c>
      <c r="P259" s="409">
        <v>8</v>
      </c>
      <c r="Q259" s="409">
        <v>0</v>
      </c>
      <c r="R259" s="662">
        <v>0</v>
      </c>
      <c r="S259" s="663">
        <v>5</v>
      </c>
      <c r="T259" s="466">
        <v>8</v>
      </c>
      <c r="U259" s="662">
        <v>0</v>
      </c>
      <c r="V259" s="663">
        <v>1</v>
      </c>
      <c r="W259" s="662">
        <v>0</v>
      </c>
      <c r="X259" s="662">
        <v>0</v>
      </c>
      <c r="Y259" s="663">
        <v>1</v>
      </c>
      <c r="Z259" s="662">
        <v>0</v>
      </c>
      <c r="AA259" s="663">
        <v>1</v>
      </c>
      <c r="AB259" s="542" t="s">
        <v>477</v>
      </c>
      <c r="AC259" s="475" t="s">
        <v>149</v>
      </c>
      <c r="AD259" s="475">
        <v>83</v>
      </c>
      <c r="AE259" s="475">
        <v>85</v>
      </c>
      <c r="AF259" s="475">
        <v>80</v>
      </c>
      <c r="AG259" s="475">
        <v>85</v>
      </c>
      <c r="AH259" s="475">
        <v>83</v>
      </c>
      <c r="AI259" s="387"/>
      <c r="AJ259" s="582">
        <v>2025</v>
      </c>
    </row>
    <row r="260" spans="1:36" s="202" customFormat="1" ht="24.75" customHeight="1">
      <c r="A260" s="561">
        <v>0</v>
      </c>
      <c r="B260" s="561">
        <v>0</v>
      </c>
      <c r="C260" s="561">
        <v>0</v>
      </c>
      <c r="D260" s="561">
        <v>0</v>
      </c>
      <c r="E260" s="561">
        <v>0</v>
      </c>
      <c r="F260" s="561">
        <v>0</v>
      </c>
      <c r="G260" s="561">
        <v>0</v>
      </c>
      <c r="H260" s="561">
        <v>0</v>
      </c>
      <c r="I260" s="562">
        <v>0</v>
      </c>
      <c r="J260" s="562">
        <v>0</v>
      </c>
      <c r="K260" s="561">
        <v>0</v>
      </c>
      <c r="L260" s="561">
        <v>0</v>
      </c>
      <c r="M260" s="561">
        <v>0</v>
      </c>
      <c r="N260" s="561">
        <v>0</v>
      </c>
      <c r="O260" s="561">
        <v>0</v>
      </c>
      <c r="P260" s="561">
        <v>0</v>
      </c>
      <c r="Q260" s="561">
        <v>0</v>
      </c>
      <c r="R260" s="601">
        <v>0</v>
      </c>
      <c r="S260" s="590">
        <v>5</v>
      </c>
      <c r="T260" s="590">
        <v>9</v>
      </c>
      <c r="U260" s="601">
        <v>0</v>
      </c>
      <c r="V260" s="601">
        <v>0</v>
      </c>
      <c r="W260" s="601">
        <v>0</v>
      </c>
      <c r="X260" s="601">
        <v>0</v>
      </c>
      <c r="Y260" s="601">
        <v>0</v>
      </c>
      <c r="Z260" s="601">
        <v>0</v>
      </c>
      <c r="AA260" s="602">
        <v>0</v>
      </c>
      <c r="AB260" s="594" t="s">
        <v>473</v>
      </c>
      <c r="AC260" s="603" t="s">
        <v>380</v>
      </c>
      <c r="AD260" s="596">
        <v>0</v>
      </c>
      <c r="AE260" s="596">
        <v>0</v>
      </c>
      <c r="AF260" s="596">
        <v>0</v>
      </c>
      <c r="AG260" s="596">
        <v>0</v>
      </c>
      <c r="AH260" s="596">
        <v>0</v>
      </c>
      <c r="AI260" s="596">
        <f>SUM(AD260:AH260)</f>
        <v>0</v>
      </c>
      <c r="AJ260" s="582">
        <v>2025</v>
      </c>
    </row>
    <row r="261" spans="1:36" s="202" customFormat="1" ht="52.5" customHeight="1">
      <c r="A261" s="506">
        <v>0</v>
      </c>
      <c r="B261" s="506">
        <v>0</v>
      </c>
      <c r="C261" s="506">
        <v>0</v>
      </c>
      <c r="D261" s="506">
        <v>0</v>
      </c>
      <c r="E261" s="506">
        <v>0</v>
      </c>
      <c r="F261" s="392">
        <v>0</v>
      </c>
      <c r="G261" s="392">
        <v>0</v>
      </c>
      <c r="H261" s="392">
        <v>0</v>
      </c>
      <c r="I261" s="393">
        <v>0</v>
      </c>
      <c r="J261" s="393">
        <v>0</v>
      </c>
      <c r="K261" s="392">
        <v>0</v>
      </c>
      <c r="L261" s="393">
        <v>0</v>
      </c>
      <c r="M261" s="392">
        <v>0</v>
      </c>
      <c r="N261" s="392">
        <v>0</v>
      </c>
      <c r="O261" s="392">
        <v>0</v>
      </c>
      <c r="P261" s="392">
        <v>0</v>
      </c>
      <c r="Q261" s="392">
        <v>0</v>
      </c>
      <c r="R261" s="506">
        <v>0</v>
      </c>
      <c r="S261" s="454">
        <v>5</v>
      </c>
      <c r="T261" s="454">
        <v>9</v>
      </c>
      <c r="U261" s="506">
        <v>0</v>
      </c>
      <c r="V261" s="454">
        <v>1</v>
      </c>
      <c r="W261" s="506">
        <v>0</v>
      </c>
      <c r="X261" s="506">
        <v>0</v>
      </c>
      <c r="Y261" s="506">
        <v>0</v>
      </c>
      <c r="Z261" s="506">
        <v>0</v>
      </c>
      <c r="AA261" s="543">
        <v>0</v>
      </c>
      <c r="AB261" s="507" t="s">
        <v>476</v>
      </c>
      <c r="AC261" s="528" t="s">
        <v>380</v>
      </c>
      <c r="AD261" s="544">
        <v>0</v>
      </c>
      <c r="AE261" s="544">
        <v>0</v>
      </c>
      <c r="AF261" s="544">
        <v>0</v>
      </c>
      <c r="AG261" s="544">
        <v>0</v>
      </c>
      <c r="AH261" s="529">
        <v>0</v>
      </c>
      <c r="AI261" s="544">
        <f>SUM(AD261:AH261)</f>
        <v>0</v>
      </c>
      <c r="AJ261" s="582">
        <v>2025</v>
      </c>
    </row>
    <row r="262" spans="1:36" s="202" customFormat="1" ht="24.75" customHeight="1">
      <c r="A262" s="299">
        <v>8</v>
      </c>
      <c r="B262" s="299">
        <v>0</v>
      </c>
      <c r="C262" s="299">
        <v>0</v>
      </c>
      <c r="D262" s="299">
        <v>0</v>
      </c>
      <c r="E262" s="299">
        <v>0</v>
      </c>
      <c r="F262" s="292">
        <v>0</v>
      </c>
      <c r="G262" s="292">
        <v>0</v>
      </c>
      <c r="H262" s="292">
        <v>0</v>
      </c>
      <c r="I262" s="293">
        <v>0</v>
      </c>
      <c r="J262" s="293">
        <v>0</v>
      </c>
      <c r="K262" s="292">
        <v>0</v>
      </c>
      <c r="L262" s="293">
        <v>0</v>
      </c>
      <c r="M262" s="292">
        <v>0</v>
      </c>
      <c r="N262" s="292">
        <v>0</v>
      </c>
      <c r="O262" s="292">
        <v>0</v>
      </c>
      <c r="P262" s="292">
        <v>0</v>
      </c>
      <c r="Q262" s="292">
        <v>0</v>
      </c>
      <c r="R262" s="299">
        <v>0</v>
      </c>
      <c r="S262" s="302">
        <v>5</v>
      </c>
      <c r="T262" s="302">
        <v>9</v>
      </c>
      <c r="U262" s="299">
        <v>0</v>
      </c>
      <c r="V262" s="302">
        <v>1</v>
      </c>
      <c r="W262" s="299">
        <v>0</v>
      </c>
      <c r="X262" s="299">
        <v>0</v>
      </c>
      <c r="Y262" s="299">
        <v>0</v>
      </c>
      <c r="Z262" s="299">
        <v>0</v>
      </c>
      <c r="AA262" s="309">
        <v>1</v>
      </c>
      <c r="AB262" s="211" t="s">
        <v>1</v>
      </c>
      <c r="AC262" s="504" t="s">
        <v>149</v>
      </c>
      <c r="AD262" s="376">
        <v>0</v>
      </c>
      <c r="AE262" s="475">
        <v>0</v>
      </c>
      <c r="AF262" s="475">
        <v>0</v>
      </c>
      <c r="AG262" s="376">
        <v>0</v>
      </c>
      <c r="AH262" s="376">
        <v>0</v>
      </c>
      <c r="AI262" s="376"/>
      <c r="AJ262" s="582">
        <v>2025</v>
      </c>
    </row>
    <row r="263" spans="1:36" s="202" customFormat="1" ht="27.75" customHeight="1">
      <c r="A263" s="299">
        <v>8</v>
      </c>
      <c r="B263" s="299">
        <v>0</v>
      </c>
      <c r="C263" s="299">
        <v>0</v>
      </c>
      <c r="D263" s="299">
        <v>0</v>
      </c>
      <c r="E263" s="299">
        <v>0</v>
      </c>
      <c r="F263" s="292">
        <v>0</v>
      </c>
      <c r="G263" s="292">
        <v>0</v>
      </c>
      <c r="H263" s="292">
        <v>0</v>
      </c>
      <c r="I263" s="293">
        <v>0</v>
      </c>
      <c r="J263" s="293">
        <v>0</v>
      </c>
      <c r="K263" s="292">
        <v>0</v>
      </c>
      <c r="L263" s="293">
        <v>0</v>
      </c>
      <c r="M263" s="292">
        <v>0</v>
      </c>
      <c r="N263" s="292">
        <v>0</v>
      </c>
      <c r="O263" s="292">
        <v>0</v>
      </c>
      <c r="P263" s="292">
        <v>0</v>
      </c>
      <c r="Q263" s="292">
        <v>0</v>
      </c>
      <c r="R263" s="299">
        <v>0</v>
      </c>
      <c r="S263" s="302">
        <v>5</v>
      </c>
      <c r="T263" s="302">
        <v>9</v>
      </c>
      <c r="U263" s="299">
        <v>0</v>
      </c>
      <c r="V263" s="302">
        <v>1</v>
      </c>
      <c r="W263" s="299">
        <v>0</v>
      </c>
      <c r="X263" s="299">
        <v>0</v>
      </c>
      <c r="Y263" s="299">
        <v>0</v>
      </c>
      <c r="Z263" s="299">
        <v>0</v>
      </c>
      <c r="AA263" s="309">
        <v>2</v>
      </c>
      <c r="AB263" s="212" t="s">
        <v>2</v>
      </c>
      <c r="AC263" s="512" t="s">
        <v>383</v>
      </c>
      <c r="AD263" s="513">
        <v>0</v>
      </c>
      <c r="AE263" s="518">
        <v>0</v>
      </c>
      <c r="AF263" s="518">
        <v>0</v>
      </c>
      <c r="AG263" s="513">
        <v>0</v>
      </c>
      <c r="AH263" s="513">
        <v>0</v>
      </c>
      <c r="AI263" s="513"/>
      <c r="AJ263" s="582">
        <v>2025</v>
      </c>
    </row>
    <row r="264" spans="1:36" s="202" customFormat="1" ht="81.75" customHeight="1">
      <c r="A264" s="400">
        <v>8</v>
      </c>
      <c r="B264" s="400">
        <v>0</v>
      </c>
      <c r="C264" s="400">
        <v>0</v>
      </c>
      <c r="D264" s="400">
        <v>0</v>
      </c>
      <c r="E264" s="400">
        <v>0</v>
      </c>
      <c r="F264" s="400">
        <v>0</v>
      </c>
      <c r="G264" s="400">
        <v>0</v>
      </c>
      <c r="H264" s="400">
        <v>0</v>
      </c>
      <c r="I264" s="400">
        <v>0</v>
      </c>
      <c r="J264" s="400">
        <v>0</v>
      </c>
      <c r="K264" s="400">
        <v>0</v>
      </c>
      <c r="L264" s="400">
        <v>0</v>
      </c>
      <c r="M264" s="400">
        <v>0</v>
      </c>
      <c r="N264" s="400">
        <v>0</v>
      </c>
      <c r="O264" s="400">
        <v>0</v>
      </c>
      <c r="P264" s="400">
        <v>0</v>
      </c>
      <c r="Q264" s="400">
        <v>0</v>
      </c>
      <c r="R264" s="460">
        <v>0</v>
      </c>
      <c r="S264" s="460">
        <v>5</v>
      </c>
      <c r="T264" s="460">
        <v>9</v>
      </c>
      <c r="U264" s="460">
        <v>0</v>
      </c>
      <c r="V264" s="460">
        <v>1</v>
      </c>
      <c r="W264" s="460">
        <v>1</v>
      </c>
      <c r="X264" s="460">
        <v>0</v>
      </c>
      <c r="Y264" s="460">
        <v>1</v>
      </c>
      <c r="Z264" s="460">
        <v>0</v>
      </c>
      <c r="AA264" s="545" t="s">
        <v>151</v>
      </c>
      <c r="AB264" s="546" t="s">
        <v>505</v>
      </c>
      <c r="AC264" s="496" t="s">
        <v>380</v>
      </c>
      <c r="AD264" s="493">
        <v>0</v>
      </c>
      <c r="AE264" s="493">
        <v>0</v>
      </c>
      <c r="AF264" s="493">
        <v>0</v>
      </c>
      <c r="AG264" s="493">
        <v>0</v>
      </c>
      <c r="AH264" s="493">
        <v>0</v>
      </c>
      <c r="AI264" s="493">
        <f>SUM(AD264:AH264)</f>
        <v>0</v>
      </c>
      <c r="AJ264" s="582">
        <v>2025</v>
      </c>
    </row>
    <row r="265" spans="1:36" s="202" customFormat="1" ht="19.5" customHeight="1">
      <c r="A265" s="354">
        <v>8</v>
      </c>
      <c r="B265" s="354">
        <v>0</v>
      </c>
      <c r="C265" s="354">
        <v>0</v>
      </c>
      <c r="D265" s="354">
        <v>0</v>
      </c>
      <c r="E265" s="354">
        <v>0</v>
      </c>
      <c r="F265" s="354">
        <v>0</v>
      </c>
      <c r="G265" s="354">
        <v>0</v>
      </c>
      <c r="H265" s="354">
        <v>0</v>
      </c>
      <c r="I265" s="353">
        <v>0</v>
      </c>
      <c r="J265" s="353">
        <v>0</v>
      </c>
      <c r="K265" s="354">
        <v>0</v>
      </c>
      <c r="L265" s="353">
        <v>0</v>
      </c>
      <c r="M265" s="354">
        <v>0</v>
      </c>
      <c r="N265" s="354">
        <v>0</v>
      </c>
      <c r="O265" s="354">
        <v>0</v>
      </c>
      <c r="P265" s="354">
        <v>0</v>
      </c>
      <c r="Q265" s="354">
        <v>0</v>
      </c>
      <c r="R265" s="300">
        <v>0</v>
      </c>
      <c r="S265" s="303">
        <v>5</v>
      </c>
      <c r="T265" s="303">
        <v>9</v>
      </c>
      <c r="U265" s="300">
        <v>0</v>
      </c>
      <c r="V265" s="303">
        <v>1</v>
      </c>
      <c r="W265" s="300">
        <v>0</v>
      </c>
      <c r="X265" s="300">
        <v>0</v>
      </c>
      <c r="Y265" s="303">
        <v>1</v>
      </c>
      <c r="Z265" s="300">
        <v>0</v>
      </c>
      <c r="AA265" s="310">
        <v>1</v>
      </c>
      <c r="AB265" s="646" t="s">
        <v>3</v>
      </c>
      <c r="AC265" s="207" t="s">
        <v>383</v>
      </c>
      <c r="AD265" s="203">
        <v>0</v>
      </c>
      <c r="AE265" s="647">
        <v>0</v>
      </c>
      <c r="AF265" s="647">
        <v>0</v>
      </c>
      <c r="AG265" s="203">
        <v>0</v>
      </c>
      <c r="AH265" s="88">
        <v>0</v>
      </c>
      <c r="AI265" s="88">
        <v>0</v>
      </c>
      <c r="AJ265" s="641">
        <v>2025</v>
      </c>
    </row>
    <row r="266" spans="1:36" s="62" customFormat="1" ht="25.5" customHeight="1">
      <c r="A266" s="292">
        <v>8</v>
      </c>
      <c r="B266" s="292">
        <v>0</v>
      </c>
      <c r="C266" s="292">
        <v>0</v>
      </c>
      <c r="D266" s="292">
        <v>0</v>
      </c>
      <c r="E266" s="292">
        <v>0</v>
      </c>
      <c r="F266" s="292">
        <v>0</v>
      </c>
      <c r="G266" s="292">
        <v>0</v>
      </c>
      <c r="H266" s="292">
        <v>0</v>
      </c>
      <c r="I266" s="293">
        <v>0</v>
      </c>
      <c r="J266" s="293">
        <v>0</v>
      </c>
      <c r="K266" s="292">
        <v>0</v>
      </c>
      <c r="L266" s="293">
        <v>0</v>
      </c>
      <c r="M266" s="292">
        <v>0</v>
      </c>
      <c r="N266" s="292">
        <v>0</v>
      </c>
      <c r="O266" s="292">
        <v>0</v>
      </c>
      <c r="P266" s="292">
        <v>0</v>
      </c>
      <c r="Q266" s="292">
        <v>0</v>
      </c>
      <c r="R266" s="299">
        <v>0</v>
      </c>
      <c r="S266" s="302">
        <v>5</v>
      </c>
      <c r="T266" s="302">
        <v>9</v>
      </c>
      <c r="U266" s="299">
        <v>0</v>
      </c>
      <c r="V266" s="302">
        <v>1</v>
      </c>
      <c r="W266" s="299">
        <v>0</v>
      </c>
      <c r="X266" s="299">
        <v>0</v>
      </c>
      <c r="Y266" s="302">
        <v>1</v>
      </c>
      <c r="Z266" s="299">
        <v>0</v>
      </c>
      <c r="AA266" s="302">
        <v>2</v>
      </c>
      <c r="AB266" s="644" t="s">
        <v>107</v>
      </c>
      <c r="AC266" s="62" t="s">
        <v>383</v>
      </c>
      <c r="AD266" s="62">
        <v>0</v>
      </c>
      <c r="AE266" s="387">
        <v>0</v>
      </c>
      <c r="AF266" s="387">
        <v>0</v>
      </c>
      <c r="AG266" s="62">
        <v>0</v>
      </c>
      <c r="AH266" s="62">
        <v>0</v>
      </c>
      <c r="AI266" s="62">
        <v>0</v>
      </c>
      <c r="AJ266" s="645">
        <v>2025</v>
      </c>
    </row>
    <row r="267" spans="1:36" ht="12.75">
      <c r="A267" s="366"/>
      <c r="B267" s="202"/>
      <c r="C267" s="367"/>
      <c r="D267" s="367"/>
      <c r="E267" s="367"/>
      <c r="F267" s="367"/>
      <c r="G267" s="367"/>
      <c r="H267" s="367"/>
      <c r="I267" s="367"/>
      <c r="J267" s="368"/>
      <c r="K267" s="367"/>
      <c r="L267" s="367"/>
      <c r="M267" s="367"/>
      <c r="N267" s="367"/>
      <c r="O267" s="367"/>
      <c r="P267" s="367"/>
      <c r="Q267" s="367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583"/>
    </row>
    <row r="268" ht="12.75">
      <c r="AJ268" s="583"/>
    </row>
  </sheetData>
  <sheetProtection/>
  <mergeCells count="39">
    <mergeCell ref="V16:V17"/>
    <mergeCell ref="S3:AJ3"/>
    <mergeCell ref="W16:Y17"/>
    <mergeCell ref="Z16:AA17"/>
    <mergeCell ref="AD15:AH15"/>
    <mergeCell ref="S10:AC10"/>
    <mergeCell ref="S9:AJ9"/>
    <mergeCell ref="R16:S17"/>
    <mergeCell ref="AB15:AB17"/>
    <mergeCell ref="R15:AA15"/>
    <mergeCell ref="K17:L17"/>
    <mergeCell ref="U16:U17"/>
    <mergeCell ref="A15:Q15"/>
    <mergeCell ref="H16:Q16"/>
    <mergeCell ref="A16:C17"/>
    <mergeCell ref="D16:E17"/>
    <mergeCell ref="F16:G17"/>
    <mergeCell ref="H17:I17"/>
    <mergeCell ref="M17:Q17"/>
    <mergeCell ref="AH16:AH17"/>
    <mergeCell ref="A4:Q14"/>
    <mergeCell ref="R5:AJ5"/>
    <mergeCell ref="S8:AJ8"/>
    <mergeCell ref="S4:AJ4"/>
    <mergeCell ref="S13:AJ13"/>
    <mergeCell ref="S12:AJ12"/>
    <mergeCell ref="S11:AC11"/>
    <mergeCell ref="S14:AJ14"/>
    <mergeCell ref="T16:T17"/>
    <mergeCell ref="AH1:AJ1"/>
    <mergeCell ref="AE2:AG2"/>
    <mergeCell ref="AI15:AJ15"/>
    <mergeCell ref="AC15:AC17"/>
    <mergeCell ref="AH2:AJ2"/>
    <mergeCell ref="AI16:AI17"/>
    <mergeCell ref="AJ16:AJ17"/>
    <mergeCell ref="AE16:AE17"/>
    <mergeCell ref="AF16:AF17"/>
    <mergeCell ref="AG16:AG17"/>
  </mergeCells>
  <printOptions/>
  <pageMargins left="0" right="0" top="0.15748031496062992" bottom="0.15748031496062992" header="0.15748031496062992" footer="0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53">
      <selection activeCell="F141" sqref="F141:F154"/>
    </sheetView>
  </sheetViews>
  <sheetFormatPr defaultColWidth="9.00390625" defaultRowHeight="12.75"/>
  <cols>
    <col min="1" max="1" width="59.625" style="0" customWidth="1"/>
    <col min="3" max="3" width="2.75390625" style="0" customWidth="1"/>
    <col min="4" max="4" width="2.00390625" style="0" customWidth="1"/>
    <col min="5" max="5" width="10.625" style="0" customWidth="1"/>
  </cols>
  <sheetData>
    <row r="2" spans="1:6" ht="13.5" thickBot="1">
      <c r="A2" s="149" t="s">
        <v>142</v>
      </c>
      <c r="B2" s="80" t="s">
        <v>143</v>
      </c>
      <c r="C2" s="81">
        <f>C3</f>
        <v>1282.9</v>
      </c>
      <c r="D2" s="81">
        <f>D3</f>
        <v>1159.3</v>
      </c>
      <c r="E2" s="216">
        <f>E3</f>
        <v>1349.6</v>
      </c>
      <c r="F2" s="81"/>
    </row>
    <row r="3" spans="1:6" ht="12.75">
      <c r="A3" s="150" t="s">
        <v>145</v>
      </c>
      <c r="B3" s="147" t="s">
        <v>143</v>
      </c>
      <c r="C3" s="81">
        <f>C11+C44+C78+C98+C120+C138+C152+C162</f>
        <v>1282.9</v>
      </c>
      <c r="D3" s="81">
        <f>D11+D44+D78+D98+D120+D138+D152+D162</f>
        <v>1159.3</v>
      </c>
      <c r="E3" s="216">
        <f>E11+E44+E78+E98+E120+E138+E152+E162</f>
        <v>1349.6</v>
      </c>
      <c r="F3" s="81"/>
    </row>
    <row r="4" spans="1:6" ht="21" customHeight="1">
      <c r="A4" s="151" t="s">
        <v>157</v>
      </c>
      <c r="B4" s="10" t="s">
        <v>144</v>
      </c>
      <c r="C4" s="11" t="s">
        <v>144</v>
      </c>
      <c r="D4" s="11" t="s">
        <v>144</v>
      </c>
      <c r="E4" s="217" t="s">
        <v>144</v>
      </c>
      <c r="F4" s="11"/>
    </row>
    <row r="5" spans="1:6" ht="25.5" customHeight="1">
      <c r="A5" s="110" t="s">
        <v>158</v>
      </c>
      <c r="B5" s="12" t="s">
        <v>146</v>
      </c>
      <c r="C5" s="14"/>
      <c r="D5" s="14"/>
      <c r="E5" s="218"/>
      <c r="F5" s="14"/>
    </row>
    <row r="6" spans="1:6" ht="21" customHeight="1">
      <c r="A6" s="152" t="s">
        <v>159</v>
      </c>
      <c r="B6" s="12" t="s">
        <v>146</v>
      </c>
      <c r="C6" s="16"/>
      <c r="D6" s="16"/>
      <c r="E6" s="219"/>
      <c r="F6" s="16"/>
    </row>
    <row r="7" spans="1:6" ht="24.75" customHeight="1">
      <c r="A7" s="152" t="s">
        <v>207</v>
      </c>
      <c r="B7" s="12" t="s">
        <v>146</v>
      </c>
      <c r="C7" s="16"/>
      <c r="D7" s="16"/>
      <c r="E7" s="219"/>
      <c r="F7" s="16"/>
    </row>
    <row r="8" spans="1:6" ht="23.25" customHeight="1">
      <c r="A8" s="152" t="s">
        <v>208</v>
      </c>
      <c r="B8" s="12" t="s">
        <v>146</v>
      </c>
      <c r="C8" s="16"/>
      <c r="D8" s="16"/>
      <c r="E8" s="219"/>
      <c r="F8" s="16"/>
    </row>
    <row r="9" spans="1:6" ht="29.25" customHeight="1">
      <c r="A9" s="177" t="s">
        <v>209</v>
      </c>
      <c r="B9" s="12" t="s">
        <v>146</v>
      </c>
      <c r="C9" s="16"/>
      <c r="D9" s="16"/>
      <c r="E9" s="219"/>
      <c r="F9" s="16"/>
    </row>
    <row r="10" spans="1:6" ht="27.75" customHeight="1">
      <c r="A10" s="179" t="s">
        <v>346</v>
      </c>
      <c r="B10" s="12" t="s">
        <v>146</v>
      </c>
      <c r="C10" s="16"/>
      <c r="D10" s="16"/>
      <c r="E10" s="219"/>
      <c r="F10" s="17"/>
    </row>
    <row r="11" spans="1:6" ht="36" customHeight="1" thickBot="1">
      <c r="A11" s="178" t="s">
        <v>162</v>
      </c>
      <c r="B11" s="148" t="s">
        <v>143</v>
      </c>
      <c r="C11" s="175">
        <f>C12+C25</f>
        <v>5</v>
      </c>
      <c r="D11" s="175">
        <f>D12+D25</f>
        <v>5</v>
      </c>
      <c r="E11" s="220">
        <f>E12+E25</f>
        <v>15</v>
      </c>
      <c r="F11" s="28"/>
    </row>
    <row r="12" spans="1:6" ht="29.25" customHeight="1">
      <c r="A12" s="154" t="s">
        <v>161</v>
      </c>
      <c r="B12" s="76" t="s">
        <v>143</v>
      </c>
      <c r="C12" s="168">
        <f>C17+C20+C23</f>
        <v>0</v>
      </c>
      <c r="D12" s="168">
        <f>D17+D20+D23</f>
        <v>0</v>
      </c>
      <c r="E12" s="221">
        <f>E17+E20+E23</f>
        <v>0</v>
      </c>
      <c r="F12" s="16"/>
    </row>
    <row r="13" spans="1:6" ht="30" customHeight="1">
      <c r="A13" s="155" t="s">
        <v>210</v>
      </c>
      <c r="B13" s="12" t="s">
        <v>147</v>
      </c>
      <c r="C13" s="16" t="s">
        <v>368</v>
      </c>
      <c r="D13" s="16" t="s">
        <v>297</v>
      </c>
      <c r="E13" s="219" t="s">
        <v>369</v>
      </c>
      <c r="F13" s="16"/>
    </row>
    <row r="14" spans="1:6" ht="30" customHeight="1">
      <c r="A14" s="155" t="s">
        <v>204</v>
      </c>
      <c r="B14" s="12" t="s">
        <v>147</v>
      </c>
      <c r="C14" s="16" t="s">
        <v>371</v>
      </c>
      <c r="D14" s="16" t="s">
        <v>372</v>
      </c>
      <c r="E14" s="219" t="s">
        <v>373</v>
      </c>
      <c r="F14" s="16"/>
    </row>
    <row r="15" spans="1:6" ht="22.5" customHeight="1">
      <c r="A15" s="155" t="s">
        <v>205</v>
      </c>
      <c r="B15" s="12" t="s">
        <v>147</v>
      </c>
      <c r="C15" s="16" t="s">
        <v>353</v>
      </c>
      <c r="D15" s="16" t="s">
        <v>353</v>
      </c>
      <c r="E15" s="219" t="s">
        <v>353</v>
      </c>
      <c r="F15" s="16"/>
    </row>
    <row r="16" spans="1:6" ht="21" customHeight="1">
      <c r="A16" s="155" t="s">
        <v>211</v>
      </c>
      <c r="B16" s="12" t="s">
        <v>146</v>
      </c>
      <c r="C16" s="16" t="s">
        <v>375</v>
      </c>
      <c r="D16" s="16" t="s">
        <v>376</v>
      </c>
      <c r="E16" s="219" t="s">
        <v>376</v>
      </c>
      <c r="F16" s="21"/>
    </row>
    <row r="17" spans="1:6" ht="44.25" customHeight="1">
      <c r="A17" s="112" t="s">
        <v>237</v>
      </c>
      <c r="B17" s="35" t="s">
        <v>148</v>
      </c>
      <c r="C17" s="21">
        <v>0</v>
      </c>
      <c r="D17" s="21">
        <v>0</v>
      </c>
      <c r="E17" s="222">
        <v>0</v>
      </c>
      <c r="F17" s="25"/>
    </row>
    <row r="18" spans="1:6" ht="42.75" customHeight="1">
      <c r="A18" s="156" t="s">
        <v>212</v>
      </c>
      <c r="B18" s="48" t="s">
        <v>147</v>
      </c>
      <c r="C18" s="25">
        <v>4</v>
      </c>
      <c r="D18" s="25">
        <v>6</v>
      </c>
      <c r="E18" s="223">
        <v>6</v>
      </c>
      <c r="F18" s="25"/>
    </row>
    <row r="19" spans="1:6" ht="38.25" customHeight="1">
      <c r="A19" s="139" t="s">
        <v>213</v>
      </c>
      <c r="B19" s="153" t="s">
        <v>147</v>
      </c>
      <c r="C19" s="25">
        <v>8</v>
      </c>
      <c r="D19" s="25">
        <v>10</v>
      </c>
      <c r="E19" s="223">
        <v>10</v>
      </c>
      <c r="F19" s="21"/>
    </row>
    <row r="20" spans="1:6" ht="39.75" customHeight="1" thickBot="1">
      <c r="A20" s="29" t="s">
        <v>160</v>
      </c>
      <c r="B20" s="79" t="s">
        <v>148</v>
      </c>
      <c r="C20" s="21">
        <v>0</v>
      </c>
      <c r="D20" s="21">
        <v>0</v>
      </c>
      <c r="E20" s="222">
        <v>0</v>
      </c>
      <c r="F20" s="13"/>
    </row>
    <row r="21" spans="1:6" ht="40.5" customHeight="1" thickBot="1">
      <c r="A21" s="26" t="s">
        <v>214</v>
      </c>
      <c r="B21" s="23" t="s">
        <v>147</v>
      </c>
      <c r="C21" s="13">
        <v>96</v>
      </c>
      <c r="D21" s="13">
        <v>96</v>
      </c>
      <c r="E21" s="222">
        <v>98</v>
      </c>
      <c r="F21" s="13"/>
    </row>
    <row r="22" spans="1:6" ht="55.5" customHeight="1" thickBot="1">
      <c r="A22" s="26" t="s">
        <v>215</v>
      </c>
      <c r="B22" s="23" t="s">
        <v>147</v>
      </c>
      <c r="C22" s="13">
        <v>24</v>
      </c>
      <c r="D22" s="13">
        <v>25</v>
      </c>
      <c r="E22" s="222">
        <v>26</v>
      </c>
      <c r="F22" s="21"/>
    </row>
    <row r="23" spans="1:6" ht="22.5" customHeight="1" thickBot="1">
      <c r="A23" s="29" t="s">
        <v>169</v>
      </c>
      <c r="B23" s="20"/>
      <c r="C23" s="21">
        <v>0</v>
      </c>
      <c r="D23" s="21">
        <v>0</v>
      </c>
      <c r="E23" s="222">
        <v>0</v>
      </c>
      <c r="F23" s="13"/>
    </row>
    <row r="24" spans="1:6" ht="21.75" customHeight="1" thickBot="1">
      <c r="A24" s="26" t="s">
        <v>170</v>
      </c>
      <c r="B24" s="23"/>
      <c r="C24" s="13">
        <v>4</v>
      </c>
      <c r="D24" s="13">
        <v>4</v>
      </c>
      <c r="E24" s="222">
        <v>4</v>
      </c>
      <c r="F24" s="19"/>
    </row>
    <row r="25" spans="1:6" ht="29.25" customHeight="1" thickBot="1">
      <c r="A25" s="27" t="s">
        <v>278</v>
      </c>
      <c r="B25" s="18" t="s">
        <v>148</v>
      </c>
      <c r="C25" s="168">
        <f>C30+C37+C41</f>
        <v>5</v>
      </c>
      <c r="D25" s="168">
        <v>5</v>
      </c>
      <c r="E25" s="221">
        <v>15</v>
      </c>
      <c r="F25" s="25"/>
    </row>
    <row r="26" spans="1:6" ht="30" customHeight="1" thickBot="1">
      <c r="A26" s="26" t="s">
        <v>217</v>
      </c>
      <c r="B26" s="23" t="s">
        <v>147</v>
      </c>
      <c r="C26" s="25">
        <v>2</v>
      </c>
      <c r="D26" s="25">
        <v>2</v>
      </c>
      <c r="E26" s="223">
        <v>2</v>
      </c>
      <c r="F26" s="25"/>
    </row>
    <row r="27" spans="1:6" ht="31.5" customHeight="1" thickBot="1">
      <c r="A27" s="26" t="s">
        <v>216</v>
      </c>
      <c r="B27" s="23" t="s">
        <v>146</v>
      </c>
      <c r="C27" s="25">
        <v>3</v>
      </c>
      <c r="D27" s="25">
        <v>3</v>
      </c>
      <c r="E27" s="223">
        <v>2</v>
      </c>
      <c r="F27" s="25"/>
    </row>
    <row r="28" spans="1:6" ht="27" customHeight="1" thickBot="1">
      <c r="A28" s="26" t="s">
        <v>206</v>
      </c>
      <c r="B28" s="23" t="s">
        <v>147</v>
      </c>
      <c r="C28" s="25">
        <v>24</v>
      </c>
      <c r="D28" s="25">
        <v>23</v>
      </c>
      <c r="E28" s="223">
        <v>22</v>
      </c>
      <c r="F28" s="25"/>
    </row>
    <row r="29" spans="1:6" ht="29.25" customHeight="1" thickBot="1">
      <c r="A29" s="26" t="s">
        <v>281</v>
      </c>
      <c r="B29" s="23" t="s">
        <v>149</v>
      </c>
      <c r="C29" s="25">
        <v>24</v>
      </c>
      <c r="D29" s="25">
        <v>26</v>
      </c>
      <c r="E29" s="223">
        <v>28</v>
      </c>
      <c r="F29" s="22"/>
    </row>
    <row r="30" spans="1:6" ht="20.25" customHeight="1" thickBot="1">
      <c r="A30" s="29" t="s">
        <v>282</v>
      </c>
      <c r="B30" s="20" t="s">
        <v>148</v>
      </c>
      <c r="C30" s="164">
        <v>1</v>
      </c>
      <c r="D30" s="164">
        <v>1</v>
      </c>
      <c r="E30" s="221">
        <v>10.5</v>
      </c>
      <c r="F30" s="22"/>
    </row>
    <row r="31" spans="1:6" ht="21.75" customHeight="1" thickBot="1">
      <c r="A31" s="29" t="s">
        <v>163</v>
      </c>
      <c r="B31" s="20" t="s">
        <v>148</v>
      </c>
      <c r="C31" s="164">
        <v>0.5</v>
      </c>
      <c r="D31" s="164">
        <v>0.5</v>
      </c>
      <c r="E31" s="221">
        <v>0.5</v>
      </c>
      <c r="F31" s="22"/>
    </row>
    <row r="32" spans="1:6" ht="21" customHeight="1" thickBot="1">
      <c r="A32" s="29" t="s">
        <v>164</v>
      </c>
      <c r="B32" s="20" t="s">
        <v>148</v>
      </c>
      <c r="C32" s="164">
        <v>0.5</v>
      </c>
      <c r="D32" s="164">
        <v>0.5</v>
      </c>
      <c r="E32" s="221">
        <v>10.5</v>
      </c>
      <c r="F32" s="25"/>
    </row>
    <row r="33" spans="1:6" ht="20.25" customHeight="1" thickBot="1">
      <c r="A33" s="26" t="s">
        <v>218</v>
      </c>
      <c r="B33" s="23" t="s">
        <v>147</v>
      </c>
      <c r="C33" s="25">
        <v>4</v>
      </c>
      <c r="D33" s="25">
        <v>4</v>
      </c>
      <c r="E33" s="223">
        <v>4</v>
      </c>
      <c r="F33" s="25"/>
    </row>
    <row r="34" spans="1:6" ht="20.25" customHeight="1" thickBot="1">
      <c r="A34" s="26" t="s">
        <v>219</v>
      </c>
      <c r="B34" s="23" t="s">
        <v>147</v>
      </c>
      <c r="C34" s="25">
        <v>1</v>
      </c>
      <c r="D34" s="25">
        <v>1</v>
      </c>
      <c r="E34" s="223">
        <v>1</v>
      </c>
      <c r="F34" s="25"/>
    </row>
    <row r="35" spans="1:6" ht="20.25" customHeight="1" thickBot="1">
      <c r="A35" s="26" t="s">
        <v>220</v>
      </c>
      <c r="B35" s="23" t="s">
        <v>147</v>
      </c>
      <c r="C35" s="25">
        <v>2</v>
      </c>
      <c r="D35" s="25">
        <v>2</v>
      </c>
      <c r="E35" s="223">
        <v>2</v>
      </c>
      <c r="F35" s="25"/>
    </row>
    <row r="36" spans="1:6" ht="33" customHeight="1" thickBot="1">
      <c r="A36" s="26" t="s">
        <v>221</v>
      </c>
      <c r="B36" s="23" t="s">
        <v>146</v>
      </c>
      <c r="C36" s="25">
        <v>56</v>
      </c>
      <c r="D36" s="25">
        <v>60</v>
      </c>
      <c r="E36" s="223">
        <v>62</v>
      </c>
      <c r="F36" s="22"/>
    </row>
    <row r="37" spans="1:6" ht="27" customHeight="1" thickBot="1">
      <c r="A37" s="29" t="s">
        <v>167</v>
      </c>
      <c r="B37" s="20" t="s">
        <v>150</v>
      </c>
      <c r="C37" s="164">
        <v>4</v>
      </c>
      <c r="D37" s="164">
        <v>4</v>
      </c>
      <c r="E37" s="221">
        <v>4</v>
      </c>
      <c r="F37" s="22"/>
    </row>
    <row r="38" spans="1:6" ht="18.75" customHeight="1" thickBot="1">
      <c r="A38" s="29" t="s">
        <v>165</v>
      </c>
      <c r="B38" s="20" t="s">
        <v>148</v>
      </c>
      <c r="C38" s="164">
        <v>4</v>
      </c>
      <c r="D38" s="164">
        <v>4</v>
      </c>
      <c r="E38" s="221">
        <v>4</v>
      </c>
      <c r="F38" s="25"/>
    </row>
    <row r="39" spans="1:6" ht="17.25" customHeight="1" thickBot="1">
      <c r="A39" s="26" t="s">
        <v>222</v>
      </c>
      <c r="B39" s="23" t="s">
        <v>149</v>
      </c>
      <c r="C39" s="25">
        <v>60</v>
      </c>
      <c r="D39" s="25">
        <v>65</v>
      </c>
      <c r="E39" s="223">
        <v>70</v>
      </c>
      <c r="F39" s="25"/>
    </row>
    <row r="40" spans="1:6" ht="27" customHeight="1" thickBot="1">
      <c r="A40" s="26" t="s">
        <v>223</v>
      </c>
      <c r="B40" s="23" t="s">
        <v>146</v>
      </c>
      <c r="C40" s="25">
        <v>4</v>
      </c>
      <c r="D40" s="25">
        <v>4</v>
      </c>
      <c r="E40" s="223">
        <v>4</v>
      </c>
      <c r="F40" s="21"/>
    </row>
    <row r="41" spans="1:6" ht="19.5" customHeight="1" thickBot="1">
      <c r="A41" s="29" t="s">
        <v>168</v>
      </c>
      <c r="B41" s="20" t="s">
        <v>150</v>
      </c>
      <c r="C41" s="164">
        <v>0</v>
      </c>
      <c r="D41" s="21">
        <v>0</v>
      </c>
      <c r="E41" s="222">
        <v>0</v>
      </c>
      <c r="F41" s="25"/>
    </row>
    <row r="42" spans="1:6" ht="18" customHeight="1" thickBot="1">
      <c r="A42" s="26" t="s">
        <v>224</v>
      </c>
      <c r="B42" s="23" t="s">
        <v>147</v>
      </c>
      <c r="C42" s="25">
        <v>12</v>
      </c>
      <c r="D42" s="25">
        <v>12</v>
      </c>
      <c r="E42" s="223">
        <v>12</v>
      </c>
      <c r="F42" s="25"/>
    </row>
    <row r="43" spans="1:6" ht="27.75" customHeight="1" thickBot="1">
      <c r="A43" s="26" t="s">
        <v>225</v>
      </c>
      <c r="B43" s="23" t="s">
        <v>149</v>
      </c>
      <c r="C43" s="25">
        <v>15</v>
      </c>
      <c r="D43" s="25">
        <v>15</v>
      </c>
      <c r="E43" s="223">
        <v>15</v>
      </c>
      <c r="F43" s="73"/>
    </row>
    <row r="44" spans="1:6" ht="42" customHeight="1" thickBot="1">
      <c r="A44" s="49" t="s">
        <v>350</v>
      </c>
      <c r="B44" s="50" t="s">
        <v>148</v>
      </c>
      <c r="C44" s="169">
        <f>C45+C54+C74</f>
        <v>6.5</v>
      </c>
      <c r="D44" s="169">
        <f>D45+D54+D74</f>
        <v>6.5</v>
      </c>
      <c r="E44" s="221">
        <f>E45+E54+E74</f>
        <v>6</v>
      </c>
      <c r="F44" s="28"/>
    </row>
    <row r="45" spans="1:6" ht="39.75" customHeight="1" thickBot="1">
      <c r="A45" s="85" t="s">
        <v>171</v>
      </c>
      <c r="B45" s="18" t="s">
        <v>148</v>
      </c>
      <c r="C45" s="28">
        <v>0</v>
      </c>
      <c r="D45" s="28">
        <v>0</v>
      </c>
      <c r="E45" s="222">
        <v>0</v>
      </c>
      <c r="F45" s="32"/>
    </row>
    <row r="46" spans="1:6" ht="26.25" customHeight="1">
      <c r="A46" s="157" t="s">
        <v>226</v>
      </c>
      <c r="B46" s="12" t="s">
        <v>146</v>
      </c>
      <c r="C46" s="32">
        <v>48</v>
      </c>
      <c r="D46" s="32">
        <v>52</v>
      </c>
      <c r="E46" s="223">
        <v>55</v>
      </c>
      <c r="F46" s="32"/>
    </row>
    <row r="47" spans="1:6" ht="29.25" customHeight="1">
      <c r="A47" s="155" t="s">
        <v>227</v>
      </c>
      <c r="B47" s="12" t="s">
        <v>147</v>
      </c>
      <c r="C47" s="32">
        <v>0</v>
      </c>
      <c r="D47" s="32">
        <v>0</v>
      </c>
      <c r="E47" s="223">
        <v>0</v>
      </c>
      <c r="F47" s="32"/>
    </row>
    <row r="48" spans="1:6" ht="30.75" customHeight="1">
      <c r="A48" s="155" t="s">
        <v>228</v>
      </c>
      <c r="B48" s="12" t="s">
        <v>146</v>
      </c>
      <c r="C48" s="32">
        <v>0</v>
      </c>
      <c r="D48" s="32">
        <v>0</v>
      </c>
      <c r="E48" s="223">
        <v>0</v>
      </c>
      <c r="F48" s="32"/>
    </row>
    <row r="49" spans="1:6" ht="34.5" customHeight="1" thickBot="1">
      <c r="A49" s="159" t="s">
        <v>229</v>
      </c>
      <c r="B49" s="12" t="s">
        <v>146</v>
      </c>
      <c r="C49" s="32">
        <v>0</v>
      </c>
      <c r="D49" s="32">
        <v>0</v>
      </c>
      <c r="E49" s="223">
        <v>0</v>
      </c>
      <c r="F49" s="21"/>
    </row>
    <row r="50" spans="1:6" ht="19.5" customHeight="1">
      <c r="A50" s="161" t="s">
        <v>179</v>
      </c>
      <c r="B50" s="35" t="s">
        <v>148</v>
      </c>
      <c r="C50" s="21">
        <v>0</v>
      </c>
      <c r="D50" s="21">
        <v>0</v>
      </c>
      <c r="E50" s="222">
        <v>0</v>
      </c>
      <c r="F50" s="33"/>
    </row>
    <row r="51" spans="1:6" ht="19.5" customHeight="1">
      <c r="A51" s="113" t="s">
        <v>182</v>
      </c>
      <c r="B51" s="180" t="s">
        <v>146</v>
      </c>
      <c r="C51" s="183" t="s">
        <v>297</v>
      </c>
      <c r="D51" s="183" t="s">
        <v>298</v>
      </c>
      <c r="E51" s="224" t="s">
        <v>298</v>
      </c>
      <c r="F51" s="21"/>
    </row>
    <row r="52" spans="1:6" ht="31.5" customHeight="1">
      <c r="A52" s="114" t="s">
        <v>172</v>
      </c>
      <c r="B52" s="35" t="s">
        <v>198</v>
      </c>
      <c r="C52" s="21" t="s">
        <v>186</v>
      </c>
      <c r="D52" s="21" t="s">
        <v>186</v>
      </c>
      <c r="E52" s="222" t="s">
        <v>186</v>
      </c>
      <c r="F52" s="25"/>
    </row>
    <row r="53" spans="1:6" ht="24" customHeight="1">
      <c r="A53" s="113" t="s">
        <v>235</v>
      </c>
      <c r="B53" s="158" t="s">
        <v>149</v>
      </c>
      <c r="C53" s="25">
        <v>5</v>
      </c>
      <c r="D53" s="25">
        <v>5</v>
      </c>
      <c r="E53" s="223">
        <v>5</v>
      </c>
      <c r="F53" s="31"/>
    </row>
    <row r="54" spans="1:6" ht="25.5" customHeight="1">
      <c r="A54" s="162" t="s">
        <v>174</v>
      </c>
      <c r="B54" s="76" t="s">
        <v>148</v>
      </c>
      <c r="C54" s="172">
        <f>C56+C60+C64+C68</f>
        <v>6.5</v>
      </c>
      <c r="D54" s="172" t="s">
        <v>314</v>
      </c>
      <c r="E54" s="220">
        <v>6</v>
      </c>
      <c r="F54" s="16"/>
    </row>
    <row r="55" spans="1:6" ht="27.75" customHeight="1">
      <c r="A55" s="110" t="s">
        <v>230</v>
      </c>
      <c r="B55" s="12" t="s">
        <v>149</v>
      </c>
      <c r="C55" s="16" t="s">
        <v>353</v>
      </c>
      <c r="D55" s="16" t="s">
        <v>353</v>
      </c>
      <c r="E55" s="219" t="s">
        <v>353</v>
      </c>
      <c r="F55" s="36"/>
    </row>
    <row r="56" spans="1:6" ht="28.5" customHeight="1" thickBot="1">
      <c r="A56" s="163" t="s">
        <v>175</v>
      </c>
      <c r="B56" s="35" t="s">
        <v>150</v>
      </c>
      <c r="C56" s="36">
        <v>0</v>
      </c>
      <c r="D56" s="36">
        <v>0</v>
      </c>
      <c r="E56" s="225">
        <v>0</v>
      </c>
      <c r="F56" s="38"/>
    </row>
    <row r="57" spans="1:6" ht="27" customHeight="1">
      <c r="A57" s="160" t="s">
        <v>231</v>
      </c>
      <c r="B57" s="12" t="s">
        <v>147</v>
      </c>
      <c r="C57" s="38" t="s">
        <v>300</v>
      </c>
      <c r="D57" s="38" t="s">
        <v>300</v>
      </c>
      <c r="E57" s="226" t="s">
        <v>300</v>
      </c>
      <c r="F57" s="38"/>
    </row>
    <row r="58" spans="1:6" ht="27" customHeight="1">
      <c r="A58" s="110" t="s">
        <v>232</v>
      </c>
      <c r="B58" s="12" t="s">
        <v>147</v>
      </c>
      <c r="C58" s="38" t="s">
        <v>300</v>
      </c>
      <c r="D58" s="38" t="s">
        <v>300</v>
      </c>
      <c r="E58" s="226" t="s">
        <v>300</v>
      </c>
      <c r="F58" s="38"/>
    </row>
    <row r="59" spans="1:6" ht="28.5" customHeight="1">
      <c r="A59" s="110" t="s">
        <v>301</v>
      </c>
      <c r="B59" s="12" t="s">
        <v>147</v>
      </c>
      <c r="C59" s="38" t="s">
        <v>302</v>
      </c>
      <c r="D59" s="38" t="s">
        <v>303</v>
      </c>
      <c r="E59" s="226" t="s">
        <v>304</v>
      </c>
      <c r="F59" s="53"/>
    </row>
    <row r="60" spans="1:6" ht="20.25" customHeight="1">
      <c r="A60" s="111" t="s">
        <v>362</v>
      </c>
      <c r="B60" s="52" t="s">
        <v>148</v>
      </c>
      <c r="C60" s="36">
        <v>0</v>
      </c>
      <c r="D60" s="36">
        <v>0</v>
      </c>
      <c r="E60" s="225">
        <v>0</v>
      </c>
      <c r="F60" s="53"/>
    </row>
    <row r="61" spans="1:6" ht="19.5" customHeight="1">
      <c r="A61" s="112" t="s">
        <v>165</v>
      </c>
      <c r="B61" s="91" t="s">
        <v>148</v>
      </c>
      <c r="C61" s="36">
        <v>0</v>
      </c>
      <c r="D61" s="36">
        <v>0</v>
      </c>
      <c r="E61" s="225">
        <v>0</v>
      </c>
      <c r="F61" s="40"/>
    </row>
    <row r="62" spans="1:6" ht="14.25" customHeight="1" thickBot="1">
      <c r="A62" s="26" t="s">
        <v>222</v>
      </c>
      <c r="B62" s="55" t="s">
        <v>149</v>
      </c>
      <c r="C62" s="40" t="s">
        <v>307</v>
      </c>
      <c r="D62" s="40" t="s">
        <v>308</v>
      </c>
      <c r="E62" s="227" t="s">
        <v>297</v>
      </c>
      <c r="F62" s="40"/>
    </row>
    <row r="63" spans="1:6" ht="29.25" customHeight="1">
      <c r="A63" s="54" t="s">
        <v>233</v>
      </c>
      <c r="B63" s="55" t="s">
        <v>147</v>
      </c>
      <c r="C63" s="40" t="s">
        <v>310</v>
      </c>
      <c r="D63" s="40" t="s">
        <v>310</v>
      </c>
      <c r="E63" s="227" t="s">
        <v>310</v>
      </c>
      <c r="F63" s="53"/>
    </row>
    <row r="64" spans="1:6" ht="21" customHeight="1">
      <c r="A64" s="111" t="s">
        <v>176</v>
      </c>
      <c r="B64" s="56" t="s">
        <v>148</v>
      </c>
      <c r="C64" s="53">
        <v>0.5</v>
      </c>
      <c r="D64" s="53">
        <v>0.5</v>
      </c>
      <c r="E64" s="228">
        <v>0.5</v>
      </c>
      <c r="F64" s="53"/>
    </row>
    <row r="65" spans="1:6" ht="17.25" customHeight="1">
      <c r="A65" s="112" t="s">
        <v>165</v>
      </c>
      <c r="B65" s="56" t="s">
        <v>148</v>
      </c>
      <c r="C65" s="201">
        <v>0.5</v>
      </c>
      <c r="D65" s="201">
        <v>0.5</v>
      </c>
      <c r="E65" s="229">
        <v>0.5</v>
      </c>
      <c r="F65" s="40"/>
    </row>
    <row r="66" spans="1:6" ht="16.5" customHeight="1">
      <c r="A66" s="54" t="s">
        <v>222</v>
      </c>
      <c r="B66" s="55" t="s">
        <v>149</v>
      </c>
      <c r="C66" s="40" t="s">
        <v>307</v>
      </c>
      <c r="D66" s="40" t="s">
        <v>308</v>
      </c>
      <c r="E66" s="227" t="s">
        <v>297</v>
      </c>
      <c r="F66" s="40"/>
    </row>
    <row r="67" spans="1:6" ht="18" customHeight="1">
      <c r="A67" s="113" t="s">
        <v>166</v>
      </c>
      <c r="B67" s="55" t="s">
        <v>147</v>
      </c>
      <c r="C67" s="40" t="s">
        <v>310</v>
      </c>
      <c r="D67" s="40" t="s">
        <v>310</v>
      </c>
      <c r="E67" s="227" t="s">
        <v>310</v>
      </c>
      <c r="F67" s="57"/>
    </row>
    <row r="68" spans="1:6" ht="19.5" customHeight="1">
      <c r="A68" s="111" t="s">
        <v>178</v>
      </c>
      <c r="B68" s="56" t="s">
        <v>148</v>
      </c>
      <c r="C68" s="57">
        <v>6</v>
      </c>
      <c r="D68" s="57">
        <v>6</v>
      </c>
      <c r="E68" s="230">
        <v>6</v>
      </c>
      <c r="F68" s="57"/>
    </row>
    <row r="69" spans="1:6" ht="20.25" customHeight="1">
      <c r="A69" s="112" t="s">
        <v>177</v>
      </c>
      <c r="B69" s="56" t="s">
        <v>148</v>
      </c>
      <c r="C69" s="57">
        <v>6</v>
      </c>
      <c r="D69" s="57">
        <v>6</v>
      </c>
      <c r="E69" s="230">
        <v>6</v>
      </c>
      <c r="F69" s="40"/>
    </row>
    <row r="70" spans="1:6" ht="15" customHeight="1">
      <c r="A70" s="54" t="s">
        <v>222</v>
      </c>
      <c r="B70" s="55" t="s">
        <v>149</v>
      </c>
      <c r="C70" s="40" t="s">
        <v>307</v>
      </c>
      <c r="D70" s="40" t="s">
        <v>308</v>
      </c>
      <c r="E70" s="227" t="s">
        <v>297</v>
      </c>
      <c r="F70" s="40"/>
    </row>
    <row r="71" spans="1:6" ht="18.75" customHeight="1">
      <c r="A71" s="113" t="s">
        <v>166</v>
      </c>
      <c r="B71" s="55" t="s">
        <v>147</v>
      </c>
      <c r="C71" s="40" t="s">
        <v>311</v>
      </c>
      <c r="D71" s="40" t="s">
        <v>311</v>
      </c>
      <c r="E71" s="227" t="s">
        <v>311</v>
      </c>
      <c r="F71" s="41"/>
    </row>
    <row r="72" spans="1:6" ht="39.75" customHeight="1">
      <c r="A72" s="114" t="s">
        <v>234</v>
      </c>
      <c r="B72" s="56" t="s">
        <v>198</v>
      </c>
      <c r="C72" s="41" t="s">
        <v>186</v>
      </c>
      <c r="D72" s="41" t="s">
        <v>186</v>
      </c>
      <c r="E72" s="227" t="s">
        <v>186</v>
      </c>
      <c r="F72" s="40"/>
    </row>
    <row r="73" spans="1:6" ht="42" customHeight="1">
      <c r="A73" s="113" t="s">
        <v>236</v>
      </c>
      <c r="B73" s="55" t="s">
        <v>146</v>
      </c>
      <c r="C73" s="40" t="s">
        <v>312</v>
      </c>
      <c r="D73" s="40" t="s">
        <v>312</v>
      </c>
      <c r="E73" s="227" t="s">
        <v>312</v>
      </c>
      <c r="F73" s="28"/>
    </row>
    <row r="74" spans="1:6" ht="17.25" customHeight="1">
      <c r="A74" s="115" t="s">
        <v>347</v>
      </c>
      <c r="B74" s="92" t="s">
        <v>148</v>
      </c>
      <c r="C74" s="28">
        <f>C76</f>
        <v>0</v>
      </c>
      <c r="D74" s="28">
        <f>D76</f>
        <v>0</v>
      </c>
      <c r="E74" s="222">
        <f>E76</f>
        <v>0</v>
      </c>
      <c r="F74" s="39"/>
    </row>
    <row r="75" spans="1:6" ht="27" customHeight="1">
      <c r="A75" s="116" t="s">
        <v>364</v>
      </c>
      <c r="B75" s="55" t="s">
        <v>146</v>
      </c>
      <c r="C75" s="39">
        <v>0</v>
      </c>
      <c r="D75" s="39">
        <v>0</v>
      </c>
      <c r="E75" s="231">
        <v>0</v>
      </c>
      <c r="F75" s="21"/>
    </row>
    <row r="76" spans="1:6" ht="21" customHeight="1">
      <c r="A76" s="114" t="s">
        <v>238</v>
      </c>
      <c r="B76" s="93" t="s">
        <v>148</v>
      </c>
      <c r="C76" s="21">
        <v>0</v>
      </c>
      <c r="D76" s="21">
        <v>0</v>
      </c>
      <c r="E76" s="222">
        <v>0</v>
      </c>
      <c r="F76" s="40"/>
    </row>
    <row r="77" spans="1:6" ht="29.25" customHeight="1">
      <c r="A77" s="116" t="s">
        <v>352</v>
      </c>
      <c r="B77" s="94" t="s">
        <v>149</v>
      </c>
      <c r="C77" s="40" t="s">
        <v>353</v>
      </c>
      <c r="D77" s="40" t="s">
        <v>353</v>
      </c>
      <c r="E77" s="227" t="s">
        <v>353</v>
      </c>
      <c r="F77" s="71"/>
    </row>
    <row r="78" spans="1:6" ht="25.5" customHeight="1">
      <c r="A78" s="117" t="s">
        <v>239</v>
      </c>
      <c r="B78" s="95" t="s">
        <v>183</v>
      </c>
      <c r="C78" s="171">
        <f>C79+C88</f>
        <v>122</v>
      </c>
      <c r="D78" s="171">
        <f>D79+D88</f>
        <v>122</v>
      </c>
      <c r="E78" s="232">
        <f>E79+E88</f>
        <v>52</v>
      </c>
      <c r="F78" s="67"/>
    </row>
    <row r="79" spans="1:6" ht="28.5" customHeight="1">
      <c r="A79" s="118" t="s">
        <v>196</v>
      </c>
      <c r="B79" s="96" t="s">
        <v>183</v>
      </c>
      <c r="C79" s="67">
        <v>0</v>
      </c>
      <c r="D79" s="67">
        <v>0</v>
      </c>
      <c r="E79" s="233">
        <v>0</v>
      </c>
      <c r="F79" s="63"/>
    </row>
    <row r="80" spans="1:6" ht="27" customHeight="1">
      <c r="A80" s="119" t="s">
        <v>197</v>
      </c>
      <c r="B80" s="97" t="s">
        <v>184</v>
      </c>
      <c r="C80" s="63">
        <v>2</v>
      </c>
      <c r="D80" s="63">
        <v>2</v>
      </c>
      <c r="E80" s="233">
        <v>2</v>
      </c>
      <c r="F80" s="63"/>
    </row>
    <row r="81" spans="1:6" ht="28.5" customHeight="1">
      <c r="A81" s="120" t="s">
        <v>194</v>
      </c>
      <c r="B81" s="97" t="s">
        <v>184</v>
      </c>
      <c r="C81" s="63">
        <v>7</v>
      </c>
      <c r="D81" s="63">
        <v>6</v>
      </c>
      <c r="E81" s="233">
        <v>6</v>
      </c>
      <c r="F81" s="69"/>
    </row>
    <row r="82" spans="1:6" ht="30" customHeight="1">
      <c r="A82" s="121" t="s">
        <v>258</v>
      </c>
      <c r="B82" s="98" t="s">
        <v>185</v>
      </c>
      <c r="C82" s="69" t="s">
        <v>186</v>
      </c>
      <c r="D82" s="69" t="s">
        <v>186</v>
      </c>
      <c r="E82" s="233" t="s">
        <v>186</v>
      </c>
      <c r="F82" s="63"/>
    </row>
    <row r="83" spans="1:6" ht="22.5" customHeight="1">
      <c r="A83" s="120" t="s">
        <v>187</v>
      </c>
      <c r="B83" s="97" t="s">
        <v>188</v>
      </c>
      <c r="C83" s="63">
        <v>10</v>
      </c>
      <c r="D83" s="63">
        <v>8</v>
      </c>
      <c r="E83" s="233">
        <v>6</v>
      </c>
      <c r="F83" s="69"/>
    </row>
    <row r="84" spans="1:6" ht="29.25" customHeight="1">
      <c r="A84" s="122" t="s">
        <v>189</v>
      </c>
      <c r="B84" s="98" t="s">
        <v>185</v>
      </c>
      <c r="C84" s="69" t="s">
        <v>186</v>
      </c>
      <c r="D84" s="69" t="s">
        <v>186</v>
      </c>
      <c r="E84" s="233" t="s">
        <v>186</v>
      </c>
      <c r="F84" s="63"/>
    </row>
    <row r="85" spans="1:6" ht="28.5" customHeight="1">
      <c r="A85" s="120" t="s">
        <v>190</v>
      </c>
      <c r="B85" s="97" t="s">
        <v>188</v>
      </c>
      <c r="C85" s="63">
        <v>3</v>
      </c>
      <c r="D85" s="63">
        <v>3</v>
      </c>
      <c r="E85" s="233">
        <v>3</v>
      </c>
      <c r="F85" s="69"/>
    </row>
    <row r="86" spans="1:6" ht="39" customHeight="1">
      <c r="A86" s="121" t="s">
        <v>191</v>
      </c>
      <c r="B86" s="98" t="s">
        <v>185</v>
      </c>
      <c r="C86" s="69" t="s">
        <v>186</v>
      </c>
      <c r="D86" s="69" t="s">
        <v>186</v>
      </c>
      <c r="E86" s="233" t="s">
        <v>186</v>
      </c>
      <c r="F86" s="63"/>
    </row>
    <row r="87" spans="1:6" ht="18" customHeight="1">
      <c r="A87" s="123" t="s">
        <v>192</v>
      </c>
      <c r="B87" s="97" t="s">
        <v>188</v>
      </c>
      <c r="C87" s="63">
        <v>4</v>
      </c>
      <c r="D87" s="63">
        <v>4</v>
      </c>
      <c r="E87" s="233">
        <v>4</v>
      </c>
      <c r="F87" s="67"/>
    </row>
    <row r="88" spans="1:6" ht="18.75" customHeight="1">
      <c r="A88" s="124" t="s">
        <v>348</v>
      </c>
      <c r="B88" s="96" t="s">
        <v>183</v>
      </c>
      <c r="C88" s="170">
        <f>C90+C92+C96</f>
        <v>122</v>
      </c>
      <c r="D88" s="170">
        <f>D90+D92+D96</f>
        <v>122</v>
      </c>
      <c r="E88" s="232">
        <f>E90+E92+E96</f>
        <v>52</v>
      </c>
      <c r="F88" s="63"/>
    </row>
    <row r="89" spans="1:6" ht="25.5" customHeight="1">
      <c r="A89" s="120" t="s">
        <v>240</v>
      </c>
      <c r="B89" s="97" t="s">
        <v>184</v>
      </c>
      <c r="C89" s="63">
        <v>0</v>
      </c>
      <c r="D89" s="63">
        <v>0</v>
      </c>
      <c r="E89" s="233">
        <v>0</v>
      </c>
      <c r="F89" s="69"/>
    </row>
    <row r="90" spans="1:6" ht="29.25" customHeight="1">
      <c r="A90" s="121" t="s">
        <v>377</v>
      </c>
      <c r="B90" s="98" t="s">
        <v>183</v>
      </c>
      <c r="C90" s="200" t="s">
        <v>315</v>
      </c>
      <c r="D90" s="200" t="s">
        <v>315</v>
      </c>
      <c r="E90" s="232">
        <v>50</v>
      </c>
      <c r="F90" s="63"/>
    </row>
    <row r="91" spans="1:6" ht="28.5" customHeight="1">
      <c r="A91" s="120" t="s">
        <v>195</v>
      </c>
      <c r="B91" s="97" t="s">
        <v>188</v>
      </c>
      <c r="C91" s="86">
        <v>0</v>
      </c>
      <c r="D91" s="86">
        <v>0</v>
      </c>
      <c r="E91" s="234">
        <v>0</v>
      </c>
      <c r="F91" s="69"/>
    </row>
    <row r="92" spans="1:6" ht="29.25" customHeight="1">
      <c r="A92" s="122" t="s">
        <v>378</v>
      </c>
      <c r="B92" s="98" t="s">
        <v>183</v>
      </c>
      <c r="C92" s="200" t="s">
        <v>316</v>
      </c>
      <c r="D92" s="200" t="s">
        <v>316</v>
      </c>
      <c r="E92" s="232">
        <v>2</v>
      </c>
      <c r="F92" s="63"/>
    </row>
    <row r="93" spans="1:6" ht="25.5" customHeight="1">
      <c r="A93" s="120" t="s">
        <v>248</v>
      </c>
      <c r="B93" s="64" t="s">
        <v>193</v>
      </c>
      <c r="C93" s="63"/>
      <c r="D93" s="63"/>
      <c r="E93" s="233"/>
      <c r="F93" s="69"/>
    </row>
    <row r="94" spans="1:6" ht="27.75" customHeight="1">
      <c r="A94" s="121" t="s">
        <v>244</v>
      </c>
      <c r="B94" s="98" t="s">
        <v>185</v>
      </c>
      <c r="C94" s="69" t="s">
        <v>186</v>
      </c>
      <c r="D94" s="69" t="s">
        <v>186</v>
      </c>
      <c r="E94" s="233" t="s">
        <v>186</v>
      </c>
      <c r="F94" s="63"/>
    </row>
    <row r="95" spans="1:6" ht="28.5" customHeight="1">
      <c r="A95" s="120" t="s">
        <v>245</v>
      </c>
      <c r="B95" s="97" t="s">
        <v>184</v>
      </c>
      <c r="C95" s="63">
        <v>40</v>
      </c>
      <c r="D95" s="63">
        <v>45</v>
      </c>
      <c r="E95" s="233">
        <v>50</v>
      </c>
      <c r="F95" s="69"/>
    </row>
    <row r="96" spans="1:6" ht="26.25" customHeight="1">
      <c r="A96" s="121" t="s">
        <v>246</v>
      </c>
      <c r="B96" s="98" t="s">
        <v>183</v>
      </c>
      <c r="C96" s="69">
        <v>0</v>
      </c>
      <c r="D96" s="69">
        <v>0</v>
      </c>
      <c r="E96" s="233">
        <v>0</v>
      </c>
      <c r="F96" s="63"/>
    </row>
    <row r="97" spans="1:6" ht="24.75" customHeight="1">
      <c r="A97" s="120" t="s">
        <v>249</v>
      </c>
      <c r="B97" s="97" t="s">
        <v>147</v>
      </c>
      <c r="C97" s="63">
        <v>0</v>
      </c>
      <c r="D97" s="63">
        <v>0</v>
      </c>
      <c r="E97" s="233">
        <v>100</v>
      </c>
      <c r="F97" s="73"/>
    </row>
    <row r="98" spans="1:6" ht="30.75" customHeight="1">
      <c r="A98" s="117" t="s">
        <v>349</v>
      </c>
      <c r="B98" s="95" t="s">
        <v>183</v>
      </c>
      <c r="C98" s="169">
        <f>C99+C107+C113</f>
        <v>1148.9</v>
      </c>
      <c r="D98" s="169">
        <f>D99+D107+D113</f>
        <v>1025.3</v>
      </c>
      <c r="E98" s="221">
        <f>E99+E107+E113</f>
        <v>1168.1</v>
      </c>
      <c r="F98" s="28"/>
    </row>
    <row r="99" spans="1:6" ht="27" customHeight="1">
      <c r="A99" s="124" t="s">
        <v>199</v>
      </c>
      <c r="B99" s="96" t="s">
        <v>183</v>
      </c>
      <c r="C99" s="168">
        <f>C105</f>
        <v>0</v>
      </c>
      <c r="D99" s="168">
        <f>D105</f>
        <v>0</v>
      </c>
      <c r="E99" s="221">
        <f>E105</f>
        <v>0</v>
      </c>
      <c r="F99" s="63"/>
    </row>
    <row r="100" spans="1:6" ht="19.5" customHeight="1">
      <c r="A100" s="120" t="s">
        <v>250</v>
      </c>
      <c r="B100" s="97" t="s">
        <v>146</v>
      </c>
      <c r="C100" s="63">
        <v>65</v>
      </c>
      <c r="D100" s="63">
        <v>65</v>
      </c>
      <c r="E100" s="233">
        <v>70</v>
      </c>
      <c r="F100" s="69"/>
    </row>
    <row r="101" spans="1:6" ht="30" customHeight="1">
      <c r="A101" s="121" t="s">
        <v>202</v>
      </c>
      <c r="B101" s="98" t="s">
        <v>198</v>
      </c>
      <c r="C101" s="69" t="s">
        <v>186</v>
      </c>
      <c r="D101" s="69" t="s">
        <v>186</v>
      </c>
      <c r="E101" s="233" t="s">
        <v>186</v>
      </c>
      <c r="F101" s="63"/>
    </row>
    <row r="102" spans="1:6" ht="27" customHeight="1">
      <c r="A102" s="123" t="s">
        <v>247</v>
      </c>
      <c r="B102" s="97" t="s">
        <v>147</v>
      </c>
      <c r="C102" s="63">
        <v>12</v>
      </c>
      <c r="D102" s="63">
        <v>12</v>
      </c>
      <c r="E102" s="233">
        <v>12</v>
      </c>
      <c r="F102" s="69"/>
    </row>
    <row r="103" spans="1:6" ht="30.75" customHeight="1">
      <c r="A103" s="121" t="s">
        <v>200</v>
      </c>
      <c r="B103" s="98" t="s">
        <v>185</v>
      </c>
      <c r="C103" s="69" t="s">
        <v>186</v>
      </c>
      <c r="D103" s="69" t="s">
        <v>186</v>
      </c>
      <c r="E103" s="233" t="s">
        <v>186</v>
      </c>
      <c r="F103" s="62"/>
    </row>
    <row r="104" spans="1:6" ht="24" customHeight="1">
      <c r="A104" s="125" t="s">
        <v>251</v>
      </c>
      <c r="B104" s="99" t="s">
        <v>147</v>
      </c>
      <c r="C104" s="62">
        <v>12</v>
      </c>
      <c r="D104" s="62">
        <v>12</v>
      </c>
      <c r="E104" s="235">
        <v>12</v>
      </c>
      <c r="F104" s="21"/>
    </row>
    <row r="105" spans="1:6" ht="24" customHeight="1">
      <c r="A105" s="126" t="s">
        <v>201</v>
      </c>
      <c r="B105" s="100" t="s">
        <v>148</v>
      </c>
      <c r="C105" s="21">
        <v>0</v>
      </c>
      <c r="D105" s="21">
        <v>0</v>
      </c>
      <c r="E105" s="222">
        <v>0</v>
      </c>
      <c r="F105" s="72"/>
    </row>
    <row r="106" spans="1:6" ht="21.75" customHeight="1">
      <c r="A106" s="127" t="s">
        <v>313</v>
      </c>
      <c r="B106" s="101"/>
      <c r="C106" s="72">
        <v>62</v>
      </c>
      <c r="D106" s="72">
        <v>65</v>
      </c>
      <c r="E106" s="235">
        <v>70</v>
      </c>
      <c r="F106" s="82"/>
    </row>
    <row r="107" spans="1:6" ht="20.25" customHeight="1">
      <c r="A107" s="128" t="s">
        <v>203</v>
      </c>
      <c r="B107" s="102" t="s">
        <v>148</v>
      </c>
      <c r="C107" s="166">
        <f>C109</f>
        <v>50</v>
      </c>
      <c r="D107" s="166">
        <f>D109</f>
        <v>50</v>
      </c>
      <c r="E107" s="236">
        <f>E109</f>
        <v>50</v>
      </c>
      <c r="F107" s="62"/>
    </row>
    <row r="108" spans="1:6" ht="32.25" customHeight="1">
      <c r="A108" s="129" t="s">
        <v>354</v>
      </c>
      <c r="B108" s="99" t="s">
        <v>146</v>
      </c>
      <c r="C108" s="62">
        <v>100</v>
      </c>
      <c r="D108" s="62">
        <v>100</v>
      </c>
      <c r="E108" s="235">
        <v>100</v>
      </c>
      <c r="F108" s="74"/>
    </row>
    <row r="109" spans="1:6" ht="25.5" customHeight="1">
      <c r="A109" s="126" t="s">
        <v>355</v>
      </c>
      <c r="B109" s="100" t="s">
        <v>148</v>
      </c>
      <c r="C109" s="199">
        <f>C110+C111</f>
        <v>50</v>
      </c>
      <c r="D109" s="199">
        <f>D110+D111</f>
        <v>50</v>
      </c>
      <c r="E109" s="237">
        <f>E110+E111</f>
        <v>50</v>
      </c>
      <c r="F109" s="62"/>
    </row>
    <row r="110" spans="1:6" ht="18.75" customHeight="1">
      <c r="A110" s="126" t="s">
        <v>342</v>
      </c>
      <c r="B110" s="100" t="s">
        <v>148</v>
      </c>
      <c r="C110" s="199">
        <v>50</v>
      </c>
      <c r="D110" s="199">
        <v>0</v>
      </c>
      <c r="E110" s="237">
        <v>0</v>
      </c>
      <c r="F110" s="66"/>
    </row>
    <row r="111" spans="1:6" ht="15" customHeight="1">
      <c r="A111" s="126" t="s">
        <v>164</v>
      </c>
      <c r="B111" s="100" t="s">
        <v>148</v>
      </c>
      <c r="C111" s="199">
        <v>0</v>
      </c>
      <c r="D111" s="198">
        <v>50</v>
      </c>
      <c r="E111" s="238">
        <v>50</v>
      </c>
      <c r="F111" s="62"/>
    </row>
    <row r="112" spans="1:6" ht="24.75" customHeight="1">
      <c r="A112" s="129" t="s">
        <v>356</v>
      </c>
      <c r="B112" s="99"/>
      <c r="C112" s="62">
        <v>1</v>
      </c>
      <c r="D112" s="62">
        <v>1</v>
      </c>
      <c r="E112" s="235">
        <v>1</v>
      </c>
      <c r="F112" s="68"/>
    </row>
    <row r="113" spans="1:6" ht="23.25" customHeight="1">
      <c r="A113" s="128" t="s">
        <v>257</v>
      </c>
      <c r="B113" s="102" t="s">
        <v>148</v>
      </c>
      <c r="C113" s="166">
        <v>1098.9</v>
      </c>
      <c r="D113" s="166">
        <v>975.3</v>
      </c>
      <c r="E113" s="236">
        <f>E115</f>
        <v>1118.1</v>
      </c>
      <c r="F113" s="62"/>
    </row>
    <row r="114" spans="1:6" ht="21" customHeight="1">
      <c r="A114" s="129" t="s">
        <v>343</v>
      </c>
      <c r="B114" s="99" t="s">
        <v>147</v>
      </c>
      <c r="C114" s="62">
        <v>5</v>
      </c>
      <c r="D114" s="62">
        <v>5</v>
      </c>
      <c r="E114" s="235">
        <v>5</v>
      </c>
      <c r="F114" s="68"/>
    </row>
    <row r="115" spans="1:6" ht="25.5" customHeight="1">
      <c r="A115" s="126" t="s">
        <v>344</v>
      </c>
      <c r="B115" s="100" t="s">
        <v>148</v>
      </c>
      <c r="C115" s="165">
        <v>1048.9</v>
      </c>
      <c r="D115" s="165">
        <v>975.3</v>
      </c>
      <c r="E115" s="236">
        <v>1118.1</v>
      </c>
      <c r="F115" s="62"/>
    </row>
    <row r="116" spans="1:6" ht="20.25" customHeight="1">
      <c r="A116" s="129" t="s">
        <v>259</v>
      </c>
      <c r="B116" s="99" t="s">
        <v>146</v>
      </c>
      <c r="C116" s="62">
        <v>100</v>
      </c>
      <c r="D116" s="62">
        <v>100</v>
      </c>
      <c r="E116" s="235">
        <v>100</v>
      </c>
      <c r="F116" s="68"/>
    </row>
    <row r="117" spans="1:6" ht="18" customHeight="1">
      <c r="A117" s="129" t="s">
        <v>365</v>
      </c>
      <c r="B117" s="99" t="s">
        <v>146</v>
      </c>
      <c r="C117" s="62">
        <v>100</v>
      </c>
      <c r="D117" s="62">
        <v>100</v>
      </c>
      <c r="E117" s="235">
        <v>100</v>
      </c>
      <c r="F117" s="62"/>
    </row>
    <row r="118" spans="1:6" ht="20.25" customHeight="1">
      <c r="A118" s="130" t="s">
        <v>366</v>
      </c>
      <c r="B118" s="99" t="s">
        <v>146</v>
      </c>
      <c r="C118" s="62">
        <v>100</v>
      </c>
      <c r="D118" s="62">
        <v>100</v>
      </c>
      <c r="E118" s="235">
        <v>100</v>
      </c>
      <c r="F118" s="62"/>
    </row>
    <row r="119" spans="1:6" ht="23.25" customHeight="1">
      <c r="A119" s="130" t="s">
        <v>367</v>
      </c>
      <c r="B119" s="99" t="s">
        <v>146</v>
      </c>
      <c r="C119" s="62">
        <v>100</v>
      </c>
      <c r="D119" s="62">
        <v>100</v>
      </c>
      <c r="E119" s="235">
        <v>100</v>
      </c>
      <c r="F119" s="68"/>
    </row>
    <row r="120" spans="1:6" ht="22.5" customHeight="1">
      <c r="A120" s="132" t="s">
        <v>270</v>
      </c>
      <c r="B120" s="103"/>
      <c r="C120" s="169">
        <f>C129</f>
        <v>0</v>
      </c>
      <c r="D120" s="169">
        <f>D129</f>
        <v>0</v>
      </c>
      <c r="E120" s="221">
        <f>E129</f>
        <v>0</v>
      </c>
      <c r="F120" s="62"/>
    </row>
    <row r="121" spans="1:6" ht="30" customHeight="1">
      <c r="A121" s="133" t="s">
        <v>261</v>
      </c>
      <c r="B121" s="76" t="s">
        <v>262</v>
      </c>
      <c r="C121" s="168">
        <v>0</v>
      </c>
      <c r="D121" s="168">
        <v>0</v>
      </c>
      <c r="E121" s="221">
        <v>0</v>
      </c>
      <c r="F121" s="51"/>
    </row>
    <row r="122" spans="1:6" ht="25.5" customHeight="1">
      <c r="A122" s="110" t="s">
        <v>271</v>
      </c>
      <c r="B122" s="12" t="s">
        <v>147</v>
      </c>
      <c r="C122" s="14" t="s">
        <v>263</v>
      </c>
      <c r="D122" s="14" t="s">
        <v>263</v>
      </c>
      <c r="E122" s="218" t="s">
        <v>263</v>
      </c>
      <c r="F122" s="28"/>
    </row>
    <row r="123" spans="1:6" ht="27.75" customHeight="1">
      <c r="A123" s="109" t="s">
        <v>379</v>
      </c>
      <c r="B123" s="35" t="s">
        <v>198</v>
      </c>
      <c r="C123" s="21" t="s">
        <v>186</v>
      </c>
      <c r="D123" s="21" t="s">
        <v>186</v>
      </c>
      <c r="E123" s="222" t="s">
        <v>186</v>
      </c>
      <c r="F123" s="14"/>
    </row>
    <row r="124" spans="1:6" ht="27.75" customHeight="1">
      <c r="A124" s="110" t="s">
        <v>264</v>
      </c>
      <c r="B124" s="12" t="s">
        <v>147</v>
      </c>
      <c r="C124" s="14" t="s">
        <v>265</v>
      </c>
      <c r="D124" s="14" t="s">
        <v>265</v>
      </c>
      <c r="E124" s="218" t="s">
        <v>265</v>
      </c>
      <c r="F124" s="21"/>
    </row>
    <row r="125" spans="1:6" ht="25.5" customHeight="1">
      <c r="A125" s="133" t="s">
        <v>267</v>
      </c>
      <c r="B125" s="76" t="s">
        <v>148</v>
      </c>
      <c r="C125" s="28">
        <v>0</v>
      </c>
      <c r="D125" s="28">
        <v>0</v>
      </c>
      <c r="E125" s="222">
        <v>0</v>
      </c>
      <c r="F125" s="14"/>
    </row>
    <row r="126" spans="1:6" ht="22.5" customHeight="1">
      <c r="A126" s="134" t="s">
        <v>318</v>
      </c>
      <c r="B126" s="77" t="s">
        <v>268</v>
      </c>
      <c r="C126" s="75">
        <v>21</v>
      </c>
      <c r="D126" s="75">
        <v>21</v>
      </c>
      <c r="E126" s="239">
        <v>21</v>
      </c>
      <c r="F126" s="28"/>
    </row>
    <row r="127" spans="1:6" ht="30.75" customHeight="1">
      <c r="A127" s="109" t="s">
        <v>351</v>
      </c>
      <c r="B127" s="91" t="s">
        <v>198</v>
      </c>
      <c r="C127" s="21" t="s">
        <v>186</v>
      </c>
      <c r="D127" s="21" t="s">
        <v>186</v>
      </c>
      <c r="E127" s="222" t="s">
        <v>186</v>
      </c>
      <c r="F127" s="75"/>
    </row>
    <row r="128" spans="1:6" ht="65.25" customHeight="1">
      <c r="A128" s="110" t="s">
        <v>286</v>
      </c>
      <c r="B128" s="104"/>
      <c r="C128" s="75">
        <v>45</v>
      </c>
      <c r="D128" s="75">
        <v>45</v>
      </c>
      <c r="E128" s="239">
        <v>45</v>
      </c>
      <c r="F128" s="21"/>
    </row>
    <row r="129" spans="1:6" ht="56.25" customHeight="1">
      <c r="A129" s="135" t="s">
        <v>269</v>
      </c>
      <c r="B129" s="78" t="s">
        <v>150</v>
      </c>
      <c r="C129" s="19">
        <f>C131+C133+C135</f>
        <v>0</v>
      </c>
      <c r="D129" s="19">
        <f>D131+D133+D135</f>
        <v>0</v>
      </c>
      <c r="E129" s="240">
        <f>E131+E133+E135</f>
        <v>0</v>
      </c>
      <c r="F129" s="75"/>
    </row>
    <row r="130" spans="1:6" ht="52.5" customHeight="1">
      <c r="A130" s="136" t="s">
        <v>272</v>
      </c>
      <c r="B130" s="104"/>
      <c r="C130" s="14" t="s">
        <v>263</v>
      </c>
      <c r="D130" s="14" t="s">
        <v>263</v>
      </c>
      <c r="E130" s="218" t="s">
        <v>263</v>
      </c>
      <c r="F130" s="28"/>
    </row>
    <row r="131" spans="1:6" ht="36.75" customHeight="1">
      <c r="A131" s="137" t="s">
        <v>273</v>
      </c>
      <c r="B131" s="91" t="s">
        <v>148</v>
      </c>
      <c r="C131" s="21">
        <v>0</v>
      </c>
      <c r="D131" s="21">
        <v>0</v>
      </c>
      <c r="E131" s="222">
        <v>0</v>
      </c>
      <c r="F131" s="14"/>
    </row>
    <row r="132" spans="1:6" ht="21.75" customHeight="1">
      <c r="A132" s="136" t="s">
        <v>287</v>
      </c>
      <c r="B132" s="104"/>
      <c r="C132" s="14" t="s">
        <v>263</v>
      </c>
      <c r="D132" s="14" t="s">
        <v>263</v>
      </c>
      <c r="E132" s="218" t="s">
        <v>263</v>
      </c>
      <c r="F132" s="21"/>
    </row>
    <row r="133" spans="1:6" ht="31.5" customHeight="1">
      <c r="A133" s="137" t="s">
        <v>274</v>
      </c>
      <c r="B133" s="91" t="s">
        <v>148</v>
      </c>
      <c r="C133" s="21">
        <v>0</v>
      </c>
      <c r="D133" s="21">
        <v>0</v>
      </c>
      <c r="E133" s="222">
        <v>0</v>
      </c>
      <c r="F133" s="14"/>
    </row>
    <row r="134" spans="1:6" ht="29.25" customHeight="1">
      <c r="A134" s="136" t="s">
        <v>275</v>
      </c>
      <c r="B134" s="104"/>
      <c r="C134" s="14" t="s">
        <v>263</v>
      </c>
      <c r="D134" s="14" t="s">
        <v>263</v>
      </c>
      <c r="E134" s="218" t="s">
        <v>263</v>
      </c>
      <c r="F134" s="21"/>
    </row>
    <row r="135" spans="1:6" ht="35.25" customHeight="1">
      <c r="A135" s="138" t="s">
        <v>276</v>
      </c>
      <c r="B135" s="79" t="s">
        <v>148</v>
      </c>
      <c r="C135" s="21">
        <v>0</v>
      </c>
      <c r="D135" s="21">
        <v>0</v>
      </c>
      <c r="E135" s="222">
        <v>0</v>
      </c>
      <c r="F135" s="14"/>
    </row>
    <row r="136" spans="1:6" ht="23.25" customHeight="1">
      <c r="A136" s="54" t="s">
        <v>284</v>
      </c>
      <c r="B136" s="48" t="s">
        <v>147</v>
      </c>
      <c r="C136" s="24">
        <v>2</v>
      </c>
      <c r="D136" s="24">
        <v>2</v>
      </c>
      <c r="E136" s="222">
        <v>2</v>
      </c>
      <c r="F136" s="21"/>
    </row>
    <row r="137" spans="1:6" ht="23.25" customHeight="1">
      <c r="A137" s="139" t="s">
        <v>277</v>
      </c>
      <c r="B137" s="104" t="s">
        <v>147</v>
      </c>
      <c r="C137" s="25">
        <v>0</v>
      </c>
      <c r="D137" s="25">
        <v>0</v>
      </c>
      <c r="E137" s="223">
        <v>0</v>
      </c>
      <c r="F137" s="24"/>
    </row>
    <row r="138" spans="1:6" ht="25.5" customHeight="1">
      <c r="A138" s="140" t="s">
        <v>320</v>
      </c>
      <c r="B138" s="105" t="s">
        <v>148</v>
      </c>
      <c r="C138" s="167">
        <f>C139+C143</f>
        <v>0.5</v>
      </c>
      <c r="D138" s="167">
        <f>D139+D143</f>
        <v>0.5</v>
      </c>
      <c r="E138" s="236">
        <f>E139+E143</f>
        <v>0.5</v>
      </c>
      <c r="F138" s="25"/>
    </row>
    <row r="139" spans="1:6" ht="28.5" customHeight="1">
      <c r="A139" s="128" t="s">
        <v>283</v>
      </c>
      <c r="B139" s="102" t="s">
        <v>148</v>
      </c>
      <c r="C139" s="28">
        <v>0</v>
      </c>
      <c r="D139" s="28">
        <v>0</v>
      </c>
      <c r="E139" s="222">
        <v>0</v>
      </c>
      <c r="F139" s="83"/>
    </row>
    <row r="140" spans="1:6" ht="24.75" customHeight="1">
      <c r="A140" s="130" t="s">
        <v>285</v>
      </c>
      <c r="B140" s="99" t="s">
        <v>147</v>
      </c>
      <c r="C140" s="62">
        <v>4</v>
      </c>
      <c r="D140" s="62">
        <v>6</v>
      </c>
      <c r="E140" s="235">
        <v>8</v>
      </c>
      <c r="F140" s="28"/>
    </row>
    <row r="141" spans="1:6" ht="27" customHeight="1">
      <c r="A141" s="131" t="s">
        <v>357</v>
      </c>
      <c r="B141" s="100" t="s">
        <v>148</v>
      </c>
      <c r="C141" s="21">
        <v>0</v>
      </c>
      <c r="D141" s="21">
        <v>0</v>
      </c>
      <c r="E141" s="222">
        <v>0</v>
      </c>
      <c r="F141" s="62"/>
    </row>
    <row r="142" spans="1:6" ht="32.25" customHeight="1">
      <c r="A142" s="130" t="s">
        <v>288</v>
      </c>
      <c r="B142" s="99" t="s">
        <v>147</v>
      </c>
      <c r="C142" s="62">
        <v>4</v>
      </c>
      <c r="D142" s="62">
        <v>6</v>
      </c>
      <c r="E142" s="235">
        <v>8</v>
      </c>
      <c r="F142" s="21"/>
    </row>
    <row r="143" spans="1:6" ht="30" customHeight="1">
      <c r="A143" s="141" t="s">
        <v>294</v>
      </c>
      <c r="B143" s="102" t="s">
        <v>148</v>
      </c>
      <c r="C143" s="166" t="s">
        <v>319</v>
      </c>
      <c r="D143" s="166" t="s">
        <v>319</v>
      </c>
      <c r="E143" s="236" t="s">
        <v>319</v>
      </c>
      <c r="F143" s="62"/>
    </row>
    <row r="144" spans="1:6" ht="27" customHeight="1">
      <c r="A144" s="130" t="s">
        <v>295</v>
      </c>
      <c r="B144" s="99" t="s">
        <v>147</v>
      </c>
      <c r="C144" s="62">
        <v>2</v>
      </c>
      <c r="D144" s="62">
        <v>3</v>
      </c>
      <c r="E144" s="235">
        <v>4</v>
      </c>
      <c r="F144" s="82"/>
    </row>
    <row r="145" spans="1:6" ht="28.5" customHeight="1">
      <c r="A145" s="142" t="s">
        <v>292</v>
      </c>
      <c r="B145" s="100" t="s">
        <v>148</v>
      </c>
      <c r="C145" s="74" t="s">
        <v>319</v>
      </c>
      <c r="D145" s="74" t="s">
        <v>319</v>
      </c>
      <c r="E145" s="241" t="s">
        <v>319</v>
      </c>
      <c r="F145" s="62"/>
    </row>
    <row r="146" spans="1:6" ht="19.5" customHeight="1">
      <c r="A146" s="131" t="s">
        <v>165</v>
      </c>
      <c r="B146" s="100" t="s">
        <v>148</v>
      </c>
      <c r="C146" s="74" t="s">
        <v>319</v>
      </c>
      <c r="D146" s="74" t="s">
        <v>319</v>
      </c>
      <c r="E146" s="241" t="s">
        <v>319</v>
      </c>
      <c r="F146" s="84"/>
    </row>
    <row r="147" spans="1:6" ht="21.75" customHeight="1">
      <c r="A147" s="130" t="s">
        <v>289</v>
      </c>
      <c r="B147" s="99" t="s">
        <v>147</v>
      </c>
      <c r="C147" s="62">
        <v>2</v>
      </c>
      <c r="D147" s="62">
        <v>3</v>
      </c>
      <c r="E147" s="235">
        <v>4</v>
      </c>
      <c r="F147" s="84"/>
    </row>
    <row r="148" spans="1:6" ht="18.75" customHeight="1">
      <c r="A148" s="143" t="s">
        <v>293</v>
      </c>
      <c r="B148" s="99" t="s">
        <v>146</v>
      </c>
      <c r="C148" s="62"/>
      <c r="D148" s="62"/>
      <c r="E148" s="235"/>
      <c r="F148" s="62"/>
    </row>
    <row r="149" spans="1:6" ht="21.75" customHeight="1">
      <c r="A149" s="131" t="s">
        <v>363</v>
      </c>
      <c r="B149" s="106" t="s">
        <v>148</v>
      </c>
      <c r="C149" s="21">
        <v>0</v>
      </c>
      <c r="D149" s="21">
        <v>0</v>
      </c>
      <c r="E149" s="222">
        <v>0</v>
      </c>
      <c r="F149" s="62"/>
    </row>
    <row r="150" spans="1:6" ht="27" customHeight="1">
      <c r="A150" s="130" t="s">
        <v>290</v>
      </c>
      <c r="B150" s="99" t="s">
        <v>147</v>
      </c>
      <c r="C150" s="62">
        <v>5</v>
      </c>
      <c r="D150" s="62">
        <v>5</v>
      </c>
      <c r="E150" s="235">
        <v>5</v>
      </c>
      <c r="F150" s="21"/>
    </row>
    <row r="151" spans="1:6" ht="24.75" customHeight="1">
      <c r="A151" s="130" t="s">
        <v>291</v>
      </c>
      <c r="B151" s="107" t="s">
        <v>146</v>
      </c>
      <c r="C151" s="88">
        <v>5</v>
      </c>
      <c r="D151" s="88">
        <v>5</v>
      </c>
      <c r="E151" s="242">
        <v>5</v>
      </c>
      <c r="F151" s="62"/>
    </row>
    <row r="152" spans="1:6" ht="24" customHeight="1">
      <c r="A152" s="144" t="s">
        <v>345</v>
      </c>
      <c r="B152" s="103" t="s">
        <v>148</v>
      </c>
      <c r="C152" s="167">
        <f>C153</f>
        <v>0</v>
      </c>
      <c r="D152" s="167">
        <f>D153</f>
        <v>0</v>
      </c>
      <c r="E152" s="236">
        <f>E153</f>
        <v>0</v>
      </c>
      <c r="F152" s="62"/>
    </row>
    <row r="153" spans="1:5" ht="39" thickBot="1">
      <c r="A153" s="145" t="s">
        <v>321</v>
      </c>
      <c r="B153" s="102" t="s">
        <v>148</v>
      </c>
      <c r="C153" s="166">
        <v>0</v>
      </c>
      <c r="D153" s="166">
        <v>0</v>
      </c>
      <c r="E153" s="236">
        <v>0</v>
      </c>
    </row>
    <row r="154" spans="1:5" ht="25.5">
      <c r="A154" s="89" t="s">
        <v>322</v>
      </c>
      <c r="B154" s="101" t="s">
        <v>147</v>
      </c>
      <c r="C154" s="72">
        <v>0</v>
      </c>
      <c r="D154" s="72">
        <v>0</v>
      </c>
      <c r="E154" s="235">
        <v>0</v>
      </c>
    </row>
    <row r="155" spans="1:5" ht="25.5">
      <c r="A155" s="130" t="s">
        <v>323</v>
      </c>
      <c r="B155" s="101" t="s">
        <v>147</v>
      </c>
      <c r="C155" s="72">
        <v>0</v>
      </c>
      <c r="D155" s="72">
        <v>0</v>
      </c>
      <c r="E155" s="235">
        <v>0</v>
      </c>
    </row>
    <row r="156" spans="1:5" ht="51">
      <c r="A156" s="131" t="s">
        <v>358</v>
      </c>
      <c r="B156" s="100" t="s">
        <v>198</v>
      </c>
      <c r="C156" s="68" t="s">
        <v>186</v>
      </c>
      <c r="D156" s="68" t="s">
        <v>186</v>
      </c>
      <c r="E156" s="235" t="s">
        <v>186</v>
      </c>
    </row>
    <row r="157" spans="1:5" ht="25.5">
      <c r="A157" s="146" t="s">
        <v>341</v>
      </c>
      <c r="B157" s="101" t="s">
        <v>147</v>
      </c>
      <c r="C157" s="72">
        <v>0</v>
      </c>
      <c r="D157" s="72">
        <v>0</v>
      </c>
      <c r="E157" s="235">
        <v>0</v>
      </c>
    </row>
    <row r="158" spans="1:5" ht="39" thickBot="1">
      <c r="A158" s="209" t="s">
        <v>359</v>
      </c>
      <c r="B158" s="108" t="s">
        <v>198</v>
      </c>
      <c r="C158" s="90" t="s">
        <v>186</v>
      </c>
      <c r="D158" s="90" t="s">
        <v>186</v>
      </c>
      <c r="E158" s="242" t="s">
        <v>186</v>
      </c>
    </row>
    <row r="159" spans="1:5" ht="38.25">
      <c r="A159" s="210" t="s">
        <v>340</v>
      </c>
      <c r="B159" s="99" t="s">
        <v>147</v>
      </c>
      <c r="C159" s="62">
        <v>0</v>
      </c>
      <c r="D159" s="62">
        <v>0</v>
      </c>
      <c r="E159" s="235">
        <v>0</v>
      </c>
    </row>
    <row r="160" spans="1:5" ht="51">
      <c r="A160" s="209" t="s">
        <v>381</v>
      </c>
      <c r="B160" s="108" t="s">
        <v>380</v>
      </c>
      <c r="C160" s="90">
        <v>0</v>
      </c>
      <c r="D160" s="90">
        <v>0</v>
      </c>
      <c r="E160" s="242">
        <v>0</v>
      </c>
    </row>
    <row r="161" spans="1:5" ht="51">
      <c r="A161" s="146" t="s">
        <v>361</v>
      </c>
      <c r="B161" s="207"/>
      <c r="C161" s="203"/>
      <c r="D161" s="203"/>
      <c r="E161" s="243"/>
    </row>
    <row r="162" spans="1:5" ht="25.5">
      <c r="A162" s="140" t="s">
        <v>0</v>
      </c>
      <c r="B162" s="103" t="s">
        <v>380</v>
      </c>
      <c r="C162" s="167">
        <f>C163</f>
        <v>0</v>
      </c>
      <c r="D162" s="167">
        <f>D163</f>
        <v>0</v>
      </c>
      <c r="E162" s="236">
        <f>E163</f>
        <v>108</v>
      </c>
    </row>
    <row r="163" spans="1:5" ht="51">
      <c r="A163" s="141" t="s">
        <v>382</v>
      </c>
      <c r="B163" s="102" t="s">
        <v>380</v>
      </c>
      <c r="C163" s="166">
        <v>0</v>
      </c>
      <c r="D163" s="166">
        <v>0</v>
      </c>
      <c r="E163" s="236">
        <v>108</v>
      </c>
    </row>
    <row r="164" spans="1:5" ht="25.5">
      <c r="A164" s="211" t="s">
        <v>1</v>
      </c>
      <c r="B164" s="99" t="s">
        <v>149</v>
      </c>
      <c r="C164" s="62"/>
      <c r="D164" s="196"/>
      <c r="E164" s="235"/>
    </row>
    <row r="165" spans="1:5" ht="25.5">
      <c r="A165" s="212" t="s">
        <v>2</v>
      </c>
      <c r="B165" s="107" t="s">
        <v>383</v>
      </c>
      <c r="C165" s="88"/>
      <c r="D165" s="197"/>
      <c r="E165" s="242"/>
    </row>
    <row r="166" spans="1:5" ht="38.25">
      <c r="A166" s="140" t="s">
        <v>8</v>
      </c>
      <c r="B166" s="103" t="s">
        <v>380</v>
      </c>
      <c r="C166" s="167">
        <v>0</v>
      </c>
      <c r="D166" s="167">
        <v>0</v>
      </c>
      <c r="E166" s="236">
        <v>108</v>
      </c>
    </row>
    <row r="167" spans="1:5" ht="12.75">
      <c r="A167" s="213" t="s">
        <v>3</v>
      </c>
      <c r="B167" s="208"/>
      <c r="C167" s="184"/>
      <c r="D167" s="184"/>
      <c r="E167" s="244"/>
    </row>
    <row r="168" spans="1:5" ht="25.5">
      <c r="A168" s="214" t="s">
        <v>4</v>
      </c>
      <c r="B168" s="107"/>
      <c r="C168" s="88"/>
      <c r="D168" s="88"/>
      <c r="E168" s="242"/>
    </row>
    <row r="169" spans="1:5" ht="51.75" thickBot="1">
      <c r="A169" s="215" t="s">
        <v>361</v>
      </c>
      <c r="B169" s="99"/>
      <c r="C169" s="62"/>
      <c r="D169" s="62"/>
      <c r="E169" s="2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"/>
  <sheetViews>
    <sheetView view="pageBreakPreview" zoomScaleSheetLayoutView="100" zoomScalePageLayoutView="0" workbookViewId="0" topLeftCell="H1">
      <selection activeCell="M7" sqref="M7"/>
    </sheetView>
  </sheetViews>
  <sheetFormatPr defaultColWidth="9.00390625" defaultRowHeight="12.75"/>
  <cols>
    <col min="1" max="1" width="3.375" style="0" customWidth="1"/>
    <col min="2" max="2" width="4.125" style="0" customWidth="1"/>
    <col min="3" max="4" width="4.00390625" style="0" customWidth="1"/>
    <col min="5" max="5" width="4.625" style="0" customWidth="1"/>
    <col min="6" max="6" width="4.00390625" style="0" customWidth="1"/>
    <col min="7" max="7" width="4.25390625" style="0" customWidth="1"/>
    <col min="8" max="8" width="5.125" style="0" customWidth="1"/>
    <col min="9" max="9" width="4.625" style="0" customWidth="1"/>
    <col min="10" max="10" width="4.375" style="0" customWidth="1"/>
    <col min="11" max="11" width="4.75390625" style="0" customWidth="1"/>
    <col min="12" max="13" width="4.375" style="0" customWidth="1"/>
    <col min="14" max="14" width="4.75390625" style="0" customWidth="1"/>
    <col min="15" max="15" width="5.00390625" style="0" customWidth="1"/>
    <col min="16" max="16" width="4.375" style="0" customWidth="1"/>
    <col min="17" max="17" width="4.25390625" style="0" customWidth="1"/>
    <col min="18" max="18" width="5.25390625" style="0" customWidth="1"/>
    <col min="19" max="19" width="4.625" style="0" customWidth="1"/>
    <col min="20" max="20" width="4.125" style="0" customWidth="1"/>
    <col min="21" max="21" width="4.25390625" style="0" customWidth="1"/>
    <col min="22" max="23" width="3.75390625" style="0" customWidth="1"/>
    <col min="24" max="24" width="2.75390625" style="0" customWidth="1"/>
    <col min="25" max="25" width="5.375" style="0" customWidth="1"/>
    <col min="26" max="26" width="5.25390625" style="0" customWidth="1"/>
    <col min="27" max="27" width="5.875" style="0" customWidth="1"/>
    <col min="28" max="28" width="19.25390625" style="0" customWidth="1"/>
  </cols>
  <sheetData>
    <row r="1" spans="1:35" ht="48.75" customHeight="1">
      <c r="A1" s="298">
        <v>3</v>
      </c>
      <c r="B1" s="298">
        <v>0</v>
      </c>
      <c r="C1" s="298">
        <v>1</v>
      </c>
      <c r="D1" s="298">
        <v>0</v>
      </c>
      <c r="E1" s="298">
        <v>1</v>
      </c>
      <c r="F1" s="294">
        <v>1</v>
      </c>
      <c r="G1" s="294">
        <v>3</v>
      </c>
      <c r="H1" s="294">
        <v>0</v>
      </c>
      <c r="I1" s="295">
        <v>5</v>
      </c>
      <c r="J1" s="295">
        <v>4</v>
      </c>
      <c r="K1" s="294">
        <v>0</v>
      </c>
      <c r="L1" s="295">
        <v>2</v>
      </c>
      <c r="M1" s="294">
        <v>0</v>
      </c>
      <c r="N1" s="294">
        <v>0</v>
      </c>
      <c r="O1" s="294">
        <v>0</v>
      </c>
      <c r="P1" s="294">
        <v>0</v>
      </c>
      <c r="Q1" s="294">
        <v>0</v>
      </c>
      <c r="R1" s="181">
        <v>0</v>
      </c>
      <c r="S1" s="288">
        <v>5</v>
      </c>
      <c r="T1" s="301">
        <v>4</v>
      </c>
      <c r="U1" s="181">
        <v>0</v>
      </c>
      <c r="V1" s="301">
        <v>2</v>
      </c>
      <c r="W1" s="182">
        <v>0</v>
      </c>
      <c r="X1" s="182">
        <v>0</v>
      </c>
      <c r="Y1" s="182">
        <v>0</v>
      </c>
      <c r="Z1" s="182">
        <v>0</v>
      </c>
      <c r="AA1" s="182">
        <v>0</v>
      </c>
      <c r="AB1" s="128" t="s">
        <v>203</v>
      </c>
      <c r="AC1" s="102" t="s">
        <v>148</v>
      </c>
      <c r="AD1" s="166">
        <f>AD3</f>
        <v>0</v>
      </c>
      <c r="AE1" s="166">
        <f>AE3</f>
        <v>280</v>
      </c>
      <c r="AF1" s="166">
        <v>0</v>
      </c>
      <c r="AG1" s="166">
        <f>AG3</f>
        <v>300</v>
      </c>
      <c r="AH1" s="166">
        <f>AH3</f>
        <v>90</v>
      </c>
      <c r="AI1" s="166">
        <f>SUM(AD1:AH1)</f>
        <v>670</v>
      </c>
    </row>
    <row r="2" spans="1:35" ht="80.25" customHeight="1">
      <c r="A2" s="292">
        <v>3</v>
      </c>
      <c r="B2" s="292">
        <v>0</v>
      </c>
      <c r="C2" s="292">
        <v>1</v>
      </c>
      <c r="D2" s="292">
        <v>0</v>
      </c>
      <c r="E2" s="292">
        <v>1</v>
      </c>
      <c r="F2" s="292">
        <v>1</v>
      </c>
      <c r="G2" s="292">
        <v>3</v>
      </c>
      <c r="H2" s="292">
        <v>0</v>
      </c>
      <c r="I2" s="293">
        <v>5</v>
      </c>
      <c r="J2" s="293">
        <v>4</v>
      </c>
      <c r="K2" s="292">
        <v>0</v>
      </c>
      <c r="L2" s="293">
        <v>2</v>
      </c>
      <c r="M2" s="292">
        <v>0</v>
      </c>
      <c r="N2" s="292">
        <v>0</v>
      </c>
      <c r="O2" s="292">
        <v>0</v>
      </c>
      <c r="P2" s="292">
        <v>0</v>
      </c>
      <c r="Q2" s="292">
        <v>0</v>
      </c>
      <c r="R2" s="185">
        <v>0</v>
      </c>
      <c r="S2" s="287">
        <v>5</v>
      </c>
      <c r="T2" s="302">
        <v>4</v>
      </c>
      <c r="U2" s="185">
        <v>0</v>
      </c>
      <c r="V2" s="302">
        <v>2</v>
      </c>
      <c r="W2" s="186">
        <v>0</v>
      </c>
      <c r="X2" s="186">
        <v>0</v>
      </c>
      <c r="Y2" s="186">
        <v>0</v>
      </c>
      <c r="Z2" s="186">
        <v>0</v>
      </c>
      <c r="AA2" s="186">
        <v>1</v>
      </c>
      <c r="AB2" s="129" t="s">
        <v>354</v>
      </c>
      <c r="AC2" s="99" t="s">
        <v>146</v>
      </c>
      <c r="AD2" s="62">
        <v>100</v>
      </c>
      <c r="AE2" s="62">
        <v>100</v>
      </c>
      <c r="AF2" s="72">
        <v>100</v>
      </c>
      <c r="AG2" s="62">
        <v>100</v>
      </c>
      <c r="AH2" s="62">
        <v>100</v>
      </c>
      <c r="AI2" s="62"/>
    </row>
    <row r="3" spans="1:35" ht="48.75" customHeight="1">
      <c r="A3" s="297">
        <v>3</v>
      </c>
      <c r="B3" s="297">
        <v>0</v>
      </c>
      <c r="C3" s="297">
        <v>1</v>
      </c>
      <c r="D3" s="297">
        <v>0</v>
      </c>
      <c r="E3" s="297">
        <v>1</v>
      </c>
      <c r="F3" s="297">
        <v>1</v>
      </c>
      <c r="G3" s="297">
        <v>3</v>
      </c>
      <c r="H3" s="297">
        <v>0</v>
      </c>
      <c r="I3" s="297">
        <v>5</v>
      </c>
      <c r="J3" s="297">
        <v>4</v>
      </c>
      <c r="K3" s="297">
        <v>0</v>
      </c>
      <c r="L3" s="297">
        <v>2</v>
      </c>
      <c r="M3" s="297">
        <v>0</v>
      </c>
      <c r="N3" s="297">
        <v>0</v>
      </c>
      <c r="O3" s="297">
        <v>0</v>
      </c>
      <c r="P3" s="297">
        <v>0</v>
      </c>
      <c r="Q3" s="297">
        <v>0</v>
      </c>
      <c r="R3" s="369">
        <v>0</v>
      </c>
      <c r="S3" s="370">
        <v>5</v>
      </c>
      <c r="T3" s="304">
        <v>4</v>
      </c>
      <c r="U3" s="369">
        <v>0</v>
      </c>
      <c r="V3" s="304">
        <v>2</v>
      </c>
      <c r="W3" s="370">
        <v>0</v>
      </c>
      <c r="X3" s="370">
        <v>0</v>
      </c>
      <c r="Y3" s="370">
        <v>1</v>
      </c>
      <c r="Z3" s="370">
        <v>0</v>
      </c>
      <c r="AA3" s="370">
        <v>0</v>
      </c>
      <c r="AB3" s="322" t="s">
        <v>254</v>
      </c>
      <c r="AC3" s="337" t="s">
        <v>148</v>
      </c>
      <c r="AD3" s="350">
        <v>0</v>
      </c>
      <c r="AE3" s="338">
        <v>280</v>
      </c>
      <c r="AF3" s="338">
        <v>357</v>
      </c>
      <c r="AG3" s="338">
        <v>300</v>
      </c>
      <c r="AH3" s="338">
        <f>AH4+AH5</f>
        <v>90</v>
      </c>
      <c r="AI3" s="338">
        <f>SUM(AD3:AH3)</f>
        <v>1027</v>
      </c>
    </row>
    <row r="4" spans="1:35" ht="44.25" customHeight="1">
      <c r="A4" s="297">
        <v>3</v>
      </c>
      <c r="B4" s="297">
        <v>0</v>
      </c>
      <c r="C4" s="297">
        <v>1</v>
      </c>
      <c r="D4" s="297">
        <v>0</v>
      </c>
      <c r="E4" s="297">
        <v>1</v>
      </c>
      <c r="F4" s="297">
        <v>1</v>
      </c>
      <c r="G4" s="297">
        <v>3</v>
      </c>
      <c r="H4" s="297">
        <v>0</v>
      </c>
      <c r="I4" s="297">
        <v>5</v>
      </c>
      <c r="J4" s="297">
        <v>4</v>
      </c>
      <c r="K4" s="297">
        <v>0</v>
      </c>
      <c r="L4" s="297">
        <v>2</v>
      </c>
      <c r="M4" s="297">
        <v>2</v>
      </c>
      <c r="N4" s="297">
        <v>0</v>
      </c>
      <c r="O4" s="297">
        <v>0</v>
      </c>
      <c r="P4" s="297">
        <v>0</v>
      </c>
      <c r="Q4" s="297">
        <v>0</v>
      </c>
      <c r="R4" s="369">
        <v>0</v>
      </c>
      <c r="S4" s="370">
        <v>5</v>
      </c>
      <c r="T4" s="304">
        <v>4</v>
      </c>
      <c r="U4" s="369">
        <v>0</v>
      </c>
      <c r="V4" s="304">
        <v>2</v>
      </c>
      <c r="W4" s="370">
        <v>0</v>
      </c>
      <c r="X4" s="370">
        <v>0</v>
      </c>
      <c r="Y4" s="370">
        <v>1</v>
      </c>
      <c r="Z4" s="370">
        <v>0</v>
      </c>
      <c r="AA4" s="370">
        <v>0</v>
      </c>
      <c r="AB4" s="322" t="s">
        <v>342</v>
      </c>
      <c r="AC4" s="337" t="s">
        <v>148</v>
      </c>
      <c r="AD4" s="350">
        <v>0</v>
      </c>
      <c r="AE4" s="338">
        <v>280</v>
      </c>
      <c r="AF4" s="338">
        <v>90</v>
      </c>
      <c r="AG4" s="338">
        <v>90</v>
      </c>
      <c r="AH4" s="338">
        <v>90</v>
      </c>
      <c r="AI4" s="338">
        <f>SUM(AD4:AH4)</f>
        <v>550</v>
      </c>
    </row>
    <row r="5" spans="1:35" ht="63" customHeight="1">
      <c r="A5" s="297">
        <v>3</v>
      </c>
      <c r="B5" s="297">
        <v>1</v>
      </c>
      <c r="C5" s="297">
        <v>1</v>
      </c>
      <c r="D5" s="297">
        <v>0</v>
      </c>
      <c r="E5" s="297">
        <v>7</v>
      </c>
      <c r="F5" s="297">
        <v>0</v>
      </c>
      <c r="G5" s="297">
        <v>9</v>
      </c>
      <c r="H5" s="297">
        <v>0</v>
      </c>
      <c r="I5" s="297">
        <v>5</v>
      </c>
      <c r="J5" s="297">
        <v>4</v>
      </c>
      <c r="K5" s="297">
        <v>0</v>
      </c>
      <c r="L5" s="297">
        <v>2</v>
      </c>
      <c r="M5" s="297">
        <v>2</v>
      </c>
      <c r="N5" s="297">
        <v>0</v>
      </c>
      <c r="O5" s="297">
        <v>0</v>
      </c>
      <c r="P5" s="297">
        <v>0</v>
      </c>
      <c r="Q5" s="297">
        <v>0</v>
      </c>
      <c r="R5" s="369">
        <v>0</v>
      </c>
      <c r="S5" s="370">
        <v>5</v>
      </c>
      <c r="T5" s="304">
        <v>4</v>
      </c>
      <c r="U5" s="369">
        <v>0</v>
      </c>
      <c r="V5" s="304">
        <v>2</v>
      </c>
      <c r="W5" s="370">
        <v>0</v>
      </c>
      <c r="X5" s="370">
        <v>0</v>
      </c>
      <c r="Y5" s="370">
        <v>1</v>
      </c>
      <c r="Z5" s="370">
        <v>0</v>
      </c>
      <c r="AA5" s="370">
        <v>0</v>
      </c>
      <c r="AB5" s="322" t="s">
        <v>164</v>
      </c>
      <c r="AC5" s="337" t="s">
        <v>148</v>
      </c>
      <c r="AD5" s="350">
        <v>0</v>
      </c>
      <c r="AE5" s="338">
        <v>0</v>
      </c>
      <c r="AF5" s="339">
        <v>267</v>
      </c>
      <c r="AG5" s="339">
        <v>210</v>
      </c>
      <c r="AH5" s="339">
        <v>0</v>
      </c>
      <c r="AI5" s="338">
        <f>SUM(AD5:AH5)</f>
        <v>477</v>
      </c>
    </row>
    <row r="6" spans="1:35" ht="33.75" customHeight="1" thickBot="1">
      <c r="A6" s="296">
        <v>3</v>
      </c>
      <c r="B6" s="296">
        <v>1</v>
      </c>
      <c r="C6" s="296">
        <v>1</v>
      </c>
      <c r="D6" s="296">
        <v>0</v>
      </c>
      <c r="E6" s="296">
        <v>7</v>
      </c>
      <c r="F6" s="296">
        <v>0</v>
      </c>
      <c r="G6" s="296">
        <v>9</v>
      </c>
      <c r="H6" s="296">
        <v>0</v>
      </c>
      <c r="I6" s="297">
        <v>5</v>
      </c>
      <c r="J6" s="297">
        <v>4</v>
      </c>
      <c r="K6" s="296">
        <v>0</v>
      </c>
      <c r="L6" s="297">
        <v>2</v>
      </c>
      <c r="M6" s="296">
        <v>2</v>
      </c>
      <c r="N6" s="296">
        <v>0</v>
      </c>
      <c r="O6" s="296">
        <v>0</v>
      </c>
      <c r="P6" s="296">
        <v>0</v>
      </c>
      <c r="Q6" s="296">
        <v>0</v>
      </c>
      <c r="R6" s="371">
        <v>0</v>
      </c>
      <c r="S6" s="370">
        <v>5</v>
      </c>
      <c r="T6" s="304">
        <v>4</v>
      </c>
      <c r="U6" s="371">
        <v>0</v>
      </c>
      <c r="V6" s="304">
        <v>2</v>
      </c>
      <c r="W6" s="372">
        <v>0</v>
      </c>
      <c r="X6" s="372">
        <v>0</v>
      </c>
      <c r="Y6" s="370">
        <v>1</v>
      </c>
      <c r="Z6" s="372">
        <v>0</v>
      </c>
      <c r="AA6" s="370">
        <v>0</v>
      </c>
      <c r="AB6" s="129"/>
      <c r="AC6" s="99"/>
      <c r="AD6" s="62">
        <v>1</v>
      </c>
      <c r="AE6" s="62">
        <v>1</v>
      </c>
      <c r="AF6" s="72">
        <v>1</v>
      </c>
      <c r="AG6" s="62">
        <v>2</v>
      </c>
      <c r="AH6" s="62">
        <v>0</v>
      </c>
      <c r="AI6" s="62"/>
    </row>
    <row r="7" spans="1:35" ht="42.75" customHeight="1" thickBot="1">
      <c r="A7" s="296">
        <v>3</v>
      </c>
      <c r="B7" s="296">
        <v>1</v>
      </c>
      <c r="C7" s="296">
        <v>1</v>
      </c>
      <c r="D7" s="296">
        <v>0</v>
      </c>
      <c r="E7" s="296">
        <v>7</v>
      </c>
      <c r="F7" s="296">
        <v>0</v>
      </c>
      <c r="G7" s="296">
        <v>9</v>
      </c>
      <c r="H7" s="296">
        <v>0</v>
      </c>
      <c r="I7" s="297">
        <v>5</v>
      </c>
      <c r="J7" s="297">
        <v>4</v>
      </c>
      <c r="K7" s="296">
        <v>0</v>
      </c>
      <c r="L7" s="297">
        <v>2</v>
      </c>
      <c r="M7" s="296">
        <v>2</v>
      </c>
      <c r="N7" s="296">
        <v>0</v>
      </c>
      <c r="O7" s="296">
        <v>0</v>
      </c>
      <c r="P7" s="296">
        <v>0</v>
      </c>
      <c r="Q7" s="296">
        <v>0</v>
      </c>
      <c r="R7" s="371">
        <v>0</v>
      </c>
      <c r="S7" s="370">
        <v>5</v>
      </c>
      <c r="T7" s="304">
        <v>4</v>
      </c>
      <c r="U7" s="371">
        <v>0</v>
      </c>
      <c r="V7" s="304">
        <v>2</v>
      </c>
      <c r="W7" s="372">
        <v>0</v>
      </c>
      <c r="X7" s="372">
        <v>0</v>
      </c>
      <c r="Y7" s="370">
        <v>1</v>
      </c>
      <c r="Z7" s="372">
        <v>0</v>
      </c>
      <c r="AA7" s="372">
        <v>0</v>
      </c>
      <c r="AB7" s="251"/>
      <c r="AC7" s="100" t="s">
        <v>198</v>
      </c>
      <c r="AD7" s="68" t="s">
        <v>186</v>
      </c>
      <c r="AE7" s="68" t="s">
        <v>186</v>
      </c>
      <c r="AF7" s="68" t="s">
        <v>186</v>
      </c>
      <c r="AG7" s="68" t="s">
        <v>186</v>
      </c>
      <c r="AH7" s="68" t="s">
        <v>186</v>
      </c>
      <c r="AI7" s="68"/>
    </row>
  </sheetData>
  <sheetProtection/>
  <printOptions/>
  <pageMargins left="0.2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Общий отдел</cp:lastModifiedBy>
  <cp:lastPrinted>2022-05-04T13:53:24Z</cp:lastPrinted>
  <dcterms:created xsi:type="dcterms:W3CDTF">2013-10-14T12:58:30Z</dcterms:created>
  <dcterms:modified xsi:type="dcterms:W3CDTF">2022-05-05T08:33:49Z</dcterms:modified>
  <cp:category/>
  <cp:version/>
  <cp:contentType/>
  <cp:contentStatus/>
</cp:coreProperties>
</file>